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llo\Documents\こばやんドキュメント\"/>
    </mc:Choice>
  </mc:AlternateContent>
  <xr:revisionPtr revIDLastSave="0" documentId="8_{12C16DE7-BE5C-4F42-8631-E46EAD730F1A}" xr6:coauthVersionLast="47" xr6:coauthVersionMax="47" xr10:uidLastSave="{00000000-0000-0000-0000-000000000000}"/>
  <bookViews>
    <workbookView xWindow="-19320" yWindow="-60" windowWidth="19440" windowHeight="15000" xr2:uid="{00000000-000D-0000-FFFF-FFFF00000000}"/>
  </bookViews>
  <sheets>
    <sheet name="８前" sheetId="40" r:id="rId1"/>
    <sheet name="10前" sheetId="31" r:id="rId2"/>
    <sheet name="８後" sheetId="33" r:id="rId3"/>
    <sheet name="10後" sheetId="34" r:id="rId4"/>
    <sheet name="元データ" sheetId="3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40" l="1"/>
  <c r="H37" i="40"/>
  <c r="J36" i="40"/>
  <c r="J37" i="40"/>
  <c r="M20" i="31"/>
  <c r="M21" i="31"/>
  <c r="O20" i="31"/>
  <c r="AT31" i="31" l="1"/>
  <c r="AP31" i="31"/>
  <c r="AQ31" i="31" s="1"/>
  <c r="AT27" i="31"/>
  <c r="AQ27" i="31" s="1"/>
  <c r="AP27" i="31"/>
  <c r="AO27" i="31"/>
  <c r="AK27" i="31"/>
  <c r="AL27" i="31" s="1"/>
  <c r="AN37" i="40" l="1"/>
  <c r="AL37" i="40"/>
  <c r="AI37" i="40"/>
  <c r="AG37" i="40"/>
  <c r="AD37" i="40"/>
  <c r="AB37" i="40"/>
  <c r="Y37" i="40"/>
  <c r="Z35" i="40" s="1"/>
  <c r="W37" i="40"/>
  <c r="V35" i="40" s="1"/>
  <c r="W35" i="40" s="1"/>
  <c r="T37" i="40"/>
  <c r="R37" i="40"/>
  <c r="O37" i="40"/>
  <c r="M37" i="40"/>
  <c r="E37" i="40"/>
  <c r="C37" i="40"/>
  <c r="AN36" i="40"/>
  <c r="AL36" i="40"/>
  <c r="AK35" i="40" s="1"/>
  <c r="AI36" i="40"/>
  <c r="AG36" i="40"/>
  <c r="AD36" i="40"/>
  <c r="AB36" i="40"/>
  <c r="Y36" i="40"/>
  <c r="W36" i="40"/>
  <c r="T36" i="40"/>
  <c r="R36" i="40"/>
  <c r="Q35" i="40" s="1"/>
  <c r="R35" i="40" s="1"/>
  <c r="O36" i="40"/>
  <c r="M36" i="40"/>
  <c r="E36" i="40"/>
  <c r="F35" i="40" s="1"/>
  <c r="C36" i="40"/>
  <c r="B35" i="40" s="1"/>
  <c r="AJ35" i="40"/>
  <c r="AE35" i="40"/>
  <c r="U35" i="40"/>
  <c r="P35" i="40"/>
  <c r="K35" i="40"/>
  <c r="G35" i="40"/>
  <c r="AI33" i="40"/>
  <c r="AG33" i="40"/>
  <c r="AD33" i="40"/>
  <c r="AB33" i="40"/>
  <c r="Y33" i="40"/>
  <c r="W33" i="40"/>
  <c r="T33" i="40"/>
  <c r="R33" i="40"/>
  <c r="O33" i="40"/>
  <c r="P31" i="40" s="1"/>
  <c r="M33" i="40"/>
  <c r="J33" i="40"/>
  <c r="H33" i="40"/>
  <c r="E33" i="40"/>
  <c r="C33" i="40"/>
  <c r="AI32" i="40"/>
  <c r="AG32" i="40"/>
  <c r="AF31" i="40" s="1"/>
  <c r="AD32" i="40"/>
  <c r="AE31" i="40" s="1"/>
  <c r="AB32" i="40"/>
  <c r="Y32" i="40"/>
  <c r="W32" i="40"/>
  <c r="V31" i="40" s="1"/>
  <c r="T32" i="40"/>
  <c r="R32" i="40"/>
  <c r="O32" i="40"/>
  <c r="M32" i="40"/>
  <c r="L31" i="40" s="1"/>
  <c r="J32" i="40"/>
  <c r="K31" i="40" s="1"/>
  <c r="H32" i="40"/>
  <c r="E32" i="40"/>
  <c r="C32" i="40"/>
  <c r="B31" i="40" s="1"/>
  <c r="AT31" i="40"/>
  <c r="AP31" i="40"/>
  <c r="AQ31" i="40" s="1"/>
  <c r="AA31" i="40"/>
  <c r="G31" i="40"/>
  <c r="AD29" i="40"/>
  <c r="AB29" i="40"/>
  <c r="Y29" i="40"/>
  <c r="W29" i="40"/>
  <c r="T29" i="40"/>
  <c r="R29" i="40"/>
  <c r="O29" i="40"/>
  <c r="M29" i="40"/>
  <c r="J29" i="40"/>
  <c r="H29" i="40"/>
  <c r="E29" i="40"/>
  <c r="C29" i="40"/>
  <c r="AD28" i="40"/>
  <c r="AB28" i="40"/>
  <c r="Y28" i="40"/>
  <c r="Z27" i="40" s="1"/>
  <c r="W28" i="40"/>
  <c r="T28" i="40"/>
  <c r="R28" i="40"/>
  <c r="O28" i="40"/>
  <c r="M28" i="40"/>
  <c r="L27" i="40" s="1"/>
  <c r="J28" i="40"/>
  <c r="H28" i="40"/>
  <c r="G27" i="40" s="1"/>
  <c r="H27" i="40" s="1"/>
  <c r="E28" i="40"/>
  <c r="F27" i="40" s="1"/>
  <c r="C28" i="40"/>
  <c r="AT27" i="40"/>
  <c r="AP27" i="40"/>
  <c r="AQ27" i="40" s="1"/>
  <c r="AO27" i="40"/>
  <c r="AK27" i="40"/>
  <c r="AE27" i="40"/>
  <c r="AA27" i="40"/>
  <c r="AB27" i="40" s="1"/>
  <c r="V27" i="40"/>
  <c r="U27" i="40"/>
  <c r="Q27" i="40"/>
  <c r="R27" i="40" s="1"/>
  <c r="P27" i="40"/>
  <c r="K27" i="40"/>
  <c r="B27" i="40"/>
  <c r="Y25" i="40"/>
  <c r="Z23" i="40" s="1"/>
  <c r="W25" i="40"/>
  <c r="T25" i="40"/>
  <c r="R25" i="40"/>
  <c r="Q23" i="40" s="1"/>
  <c r="R23" i="40" s="1"/>
  <c r="O25" i="40"/>
  <c r="P23" i="40" s="1"/>
  <c r="M25" i="40"/>
  <c r="J25" i="40"/>
  <c r="H25" i="40"/>
  <c r="E25" i="40"/>
  <c r="F23" i="40" s="1"/>
  <c r="C25" i="40"/>
  <c r="Y24" i="40"/>
  <c r="W24" i="40"/>
  <c r="T24" i="40"/>
  <c r="R24" i="40"/>
  <c r="O24" i="40"/>
  <c r="M24" i="40"/>
  <c r="L23" i="40" s="1"/>
  <c r="J24" i="40"/>
  <c r="H24" i="40"/>
  <c r="E24" i="40"/>
  <c r="C24" i="40"/>
  <c r="AT23" i="40"/>
  <c r="AP23" i="40"/>
  <c r="AO23" i="40"/>
  <c r="AK23" i="40"/>
  <c r="AJ23" i="40"/>
  <c r="AF23" i="40"/>
  <c r="V23" i="40"/>
  <c r="U23" i="40"/>
  <c r="B23" i="40"/>
  <c r="T21" i="40"/>
  <c r="R21" i="40"/>
  <c r="O21" i="40"/>
  <c r="M21" i="40"/>
  <c r="J21" i="40"/>
  <c r="H21" i="40"/>
  <c r="E21" i="40"/>
  <c r="C21" i="40"/>
  <c r="T20" i="40"/>
  <c r="R20" i="40"/>
  <c r="Q19" i="40" s="1"/>
  <c r="O20" i="40"/>
  <c r="M20" i="40"/>
  <c r="L19" i="40" s="1"/>
  <c r="M19" i="40" s="1"/>
  <c r="J20" i="40"/>
  <c r="K19" i="40" s="1"/>
  <c r="H20" i="40"/>
  <c r="G19" i="40" s="1"/>
  <c r="E20" i="40"/>
  <c r="C20" i="40"/>
  <c r="AT19" i="40"/>
  <c r="AP19" i="40"/>
  <c r="AO19" i="40"/>
  <c r="AK19" i="40"/>
  <c r="AJ19" i="40"/>
  <c r="AF19" i="40"/>
  <c r="AE19" i="40"/>
  <c r="AA19" i="40"/>
  <c r="U19" i="40"/>
  <c r="P19" i="40"/>
  <c r="F19" i="40"/>
  <c r="B19" i="40"/>
  <c r="O17" i="40"/>
  <c r="M17" i="40"/>
  <c r="J17" i="40"/>
  <c r="H17" i="40"/>
  <c r="E17" i="40"/>
  <c r="C17" i="40"/>
  <c r="O16" i="40"/>
  <c r="M16" i="40"/>
  <c r="L15" i="40" s="1"/>
  <c r="M15" i="40" s="1"/>
  <c r="J16" i="40"/>
  <c r="H16" i="40"/>
  <c r="E16" i="40"/>
  <c r="F15" i="40" s="1"/>
  <c r="C16" i="40"/>
  <c r="B15" i="40" s="1"/>
  <c r="AT15" i="40"/>
  <c r="AP15" i="40"/>
  <c r="AO15" i="40"/>
  <c r="AK15" i="40"/>
  <c r="AL15" i="40" s="1"/>
  <c r="AJ15" i="40"/>
  <c r="AF15" i="40"/>
  <c r="AE15" i="40"/>
  <c r="AA15" i="40"/>
  <c r="Z15" i="40"/>
  <c r="V15" i="40"/>
  <c r="P15" i="40"/>
  <c r="K15" i="40"/>
  <c r="J13" i="40"/>
  <c r="H13" i="40"/>
  <c r="E13" i="40"/>
  <c r="C13" i="40"/>
  <c r="J12" i="40"/>
  <c r="K11" i="40" s="1"/>
  <c r="H12" i="40"/>
  <c r="G11" i="40" s="1"/>
  <c r="H11" i="40" s="1"/>
  <c r="E12" i="40"/>
  <c r="F11" i="40" s="1"/>
  <c r="C12" i="40"/>
  <c r="AT11" i="40"/>
  <c r="AP11" i="40"/>
  <c r="AQ11" i="40" s="1"/>
  <c r="AO11" i="40"/>
  <c r="AL11" i="40" s="1"/>
  <c r="AK11" i="40"/>
  <c r="AJ11" i="40"/>
  <c r="AF11" i="40"/>
  <c r="AG11" i="40" s="1"/>
  <c r="AE11" i="40"/>
  <c r="AA11" i="40"/>
  <c r="Z11" i="40"/>
  <c r="V11" i="40"/>
  <c r="U11" i="40"/>
  <c r="Q11" i="40"/>
  <c r="B11" i="40"/>
  <c r="E9" i="40"/>
  <c r="C9" i="40"/>
  <c r="E8" i="40"/>
  <c r="F7" i="40" s="1"/>
  <c r="C8" i="40"/>
  <c r="B7" i="40" s="1"/>
  <c r="AT7" i="40"/>
  <c r="AP7" i="40"/>
  <c r="AQ7" i="40" s="1"/>
  <c r="AO7" i="40"/>
  <c r="AK7" i="40"/>
  <c r="AJ7" i="40"/>
  <c r="AF7" i="40"/>
  <c r="AE7" i="40"/>
  <c r="AA7" i="40"/>
  <c r="Z7" i="40"/>
  <c r="V7" i="40"/>
  <c r="U7" i="40"/>
  <c r="Q7" i="40"/>
  <c r="P7" i="40"/>
  <c r="L7" i="40"/>
  <c r="AT3" i="40"/>
  <c r="AP3" i="40"/>
  <c r="AO3" i="40"/>
  <c r="AK3" i="40"/>
  <c r="AL3" i="40" s="1"/>
  <c r="AJ3" i="40"/>
  <c r="AF3" i="40"/>
  <c r="AG3" i="40" s="1"/>
  <c r="AE3" i="40"/>
  <c r="AA3" i="40"/>
  <c r="Z3" i="40"/>
  <c r="V3" i="40"/>
  <c r="W3" i="40" s="1"/>
  <c r="U3" i="40"/>
  <c r="Q3" i="40"/>
  <c r="P3" i="40"/>
  <c r="L3" i="40"/>
  <c r="K3" i="40"/>
  <c r="G3" i="40"/>
  <c r="H3" i="40" s="1"/>
  <c r="AT19" i="31"/>
  <c r="AP19" i="31"/>
  <c r="AO19" i="31"/>
  <c r="AK19" i="31"/>
  <c r="AJ19" i="31"/>
  <c r="AF19" i="31"/>
  <c r="AG19" i="31" s="1"/>
  <c r="AE19" i="31"/>
  <c r="AA19" i="31"/>
  <c r="AT15" i="31"/>
  <c r="AP15" i="31"/>
  <c r="AO15" i="31"/>
  <c r="AL15" i="31" s="1"/>
  <c r="AK15" i="31"/>
  <c r="AJ15" i="31"/>
  <c r="AF15" i="31"/>
  <c r="AE15" i="31"/>
  <c r="AA15" i="31"/>
  <c r="Z15" i="31"/>
  <c r="V15" i="31"/>
  <c r="W15" i="31" s="1"/>
  <c r="AT11" i="31"/>
  <c r="AP11" i="31"/>
  <c r="AO11" i="31"/>
  <c r="AK11" i="31"/>
  <c r="AL11" i="31" s="1"/>
  <c r="AJ11" i="31"/>
  <c r="AF11" i="31"/>
  <c r="AE11" i="31"/>
  <c r="AA11" i="31"/>
  <c r="Z11" i="31"/>
  <c r="V11" i="31"/>
  <c r="U11" i="31"/>
  <c r="Q11" i="31"/>
  <c r="AT7" i="31"/>
  <c r="AP7" i="31"/>
  <c r="AO7" i="31"/>
  <c r="AK7" i="31"/>
  <c r="AJ7" i="31"/>
  <c r="AF7" i="31"/>
  <c r="AE7" i="31"/>
  <c r="AA7" i="31"/>
  <c r="AB7" i="31" s="1"/>
  <c r="Z7" i="31"/>
  <c r="V7" i="31"/>
  <c r="U7" i="31"/>
  <c r="Q7" i="31"/>
  <c r="P7" i="31"/>
  <c r="L7" i="31"/>
  <c r="AJ3" i="31"/>
  <c r="AF3" i="31"/>
  <c r="AG3" i="31" s="1"/>
  <c r="U3" i="31"/>
  <c r="Q3" i="31"/>
  <c r="P3" i="31"/>
  <c r="L3" i="31"/>
  <c r="K3" i="31"/>
  <c r="G3" i="31"/>
  <c r="AN37" i="31"/>
  <c r="AL37" i="31"/>
  <c r="AI37" i="31"/>
  <c r="AG37" i="31"/>
  <c r="AD37" i="31"/>
  <c r="AB37" i="31"/>
  <c r="Y37" i="31"/>
  <c r="W37" i="31"/>
  <c r="T37" i="31"/>
  <c r="R37" i="31"/>
  <c r="O37" i="31"/>
  <c r="M37" i="31"/>
  <c r="J37" i="31"/>
  <c r="H37" i="31"/>
  <c r="E37" i="31"/>
  <c r="C37" i="31"/>
  <c r="AN36" i="31"/>
  <c r="AL36" i="31"/>
  <c r="AI36" i="31"/>
  <c r="AG36" i="31"/>
  <c r="AF35" i="31" s="1"/>
  <c r="AD36" i="31"/>
  <c r="AE35" i="31" s="1"/>
  <c r="AB36" i="31"/>
  <c r="AA35" i="31" s="1"/>
  <c r="Y36" i="31"/>
  <c r="Z35" i="31" s="1"/>
  <c r="W36" i="31"/>
  <c r="V35" i="31" s="1"/>
  <c r="T36" i="31"/>
  <c r="U35" i="31" s="1"/>
  <c r="R36" i="31"/>
  <c r="Q35" i="31" s="1"/>
  <c r="O36" i="31"/>
  <c r="P35" i="31" s="1"/>
  <c r="M36" i="31"/>
  <c r="L35" i="31" s="1"/>
  <c r="J36" i="31"/>
  <c r="K35" i="31" s="1"/>
  <c r="H36" i="31"/>
  <c r="G35" i="31" s="1"/>
  <c r="E36" i="31"/>
  <c r="F35" i="31" s="1"/>
  <c r="C36" i="31"/>
  <c r="AO35" i="31"/>
  <c r="AK35" i="31"/>
  <c r="AJ35" i="31"/>
  <c r="B35" i="31"/>
  <c r="AI33" i="31"/>
  <c r="AG33" i="31"/>
  <c r="AD33" i="31"/>
  <c r="AB33" i="31"/>
  <c r="AA31" i="31" s="1"/>
  <c r="AB31" i="31" s="1"/>
  <c r="Y33" i="31"/>
  <c r="W33" i="31"/>
  <c r="T33" i="31"/>
  <c r="R33" i="31"/>
  <c r="Q31" i="31" s="1"/>
  <c r="O33" i="31"/>
  <c r="M33" i="31"/>
  <c r="J33" i="31"/>
  <c r="H33" i="31"/>
  <c r="E33" i="31"/>
  <c r="C33" i="31"/>
  <c r="AI32" i="31"/>
  <c r="AG32" i="31"/>
  <c r="AF31" i="31" s="1"/>
  <c r="AD32" i="31"/>
  <c r="AE31" i="31" s="1"/>
  <c r="AB32" i="31"/>
  <c r="Y32" i="31"/>
  <c r="W32" i="31"/>
  <c r="V31" i="31" s="1"/>
  <c r="T32" i="31"/>
  <c r="U31" i="31" s="1"/>
  <c r="R32" i="31"/>
  <c r="O32" i="31"/>
  <c r="M32" i="31"/>
  <c r="L31" i="31" s="1"/>
  <c r="J32" i="31"/>
  <c r="K31" i="31" s="1"/>
  <c r="H32" i="31"/>
  <c r="E32" i="31"/>
  <c r="C32" i="31"/>
  <c r="B31" i="31" s="1"/>
  <c r="AJ31" i="31"/>
  <c r="AD29" i="31"/>
  <c r="AB29" i="31"/>
  <c r="Y29" i="31"/>
  <c r="W29" i="31"/>
  <c r="T29" i="31"/>
  <c r="R29" i="31"/>
  <c r="O29" i="31"/>
  <c r="M29" i="31"/>
  <c r="J29" i="31"/>
  <c r="H29" i="31"/>
  <c r="E29" i="31"/>
  <c r="C29" i="31"/>
  <c r="AD28" i="31"/>
  <c r="AB28" i="31"/>
  <c r="AA27" i="31" s="1"/>
  <c r="AB27" i="31" s="1"/>
  <c r="Y28" i="31"/>
  <c r="Z27" i="31" s="1"/>
  <c r="W28" i="31"/>
  <c r="T28" i="31"/>
  <c r="R28" i="31"/>
  <c r="O28" i="31"/>
  <c r="P27" i="31" s="1"/>
  <c r="M28" i="31"/>
  <c r="L27" i="31" s="1"/>
  <c r="J28" i="31"/>
  <c r="K27" i="31" s="1"/>
  <c r="H28" i="31"/>
  <c r="G27" i="31" s="1"/>
  <c r="E28" i="31"/>
  <c r="F27" i="31" s="1"/>
  <c r="C28" i="31"/>
  <c r="B27" i="31" s="1"/>
  <c r="AE27" i="31"/>
  <c r="V27" i="31"/>
  <c r="Y25" i="31"/>
  <c r="W25" i="31"/>
  <c r="T25" i="31"/>
  <c r="R25" i="31"/>
  <c r="O25" i="31"/>
  <c r="M25" i="31"/>
  <c r="J25" i="31"/>
  <c r="K23" i="31" s="1"/>
  <c r="H25" i="31"/>
  <c r="E25" i="31"/>
  <c r="C25" i="31"/>
  <c r="B23" i="31" s="1"/>
  <c r="Y24" i="31"/>
  <c r="Z23" i="31" s="1"/>
  <c r="W24" i="31"/>
  <c r="T24" i="31"/>
  <c r="R24" i="31"/>
  <c r="O24" i="31"/>
  <c r="M24" i="31"/>
  <c r="J24" i="31"/>
  <c r="H24" i="31"/>
  <c r="G23" i="31" s="1"/>
  <c r="E24" i="31"/>
  <c r="F23" i="31" s="1"/>
  <c r="C24" i="31"/>
  <c r="AT23" i="31"/>
  <c r="AP23" i="31"/>
  <c r="AO23" i="31"/>
  <c r="AL23" i="31" s="1"/>
  <c r="AK23" i="31"/>
  <c r="AJ23" i="31"/>
  <c r="AF23" i="31"/>
  <c r="P23" i="31"/>
  <c r="T21" i="31"/>
  <c r="R21" i="31"/>
  <c r="O21" i="31"/>
  <c r="P19" i="31" s="1"/>
  <c r="J21" i="31"/>
  <c r="H21" i="31"/>
  <c r="E21" i="31"/>
  <c r="C21" i="31"/>
  <c r="T20" i="31"/>
  <c r="U19" i="31" s="1"/>
  <c r="R20" i="31"/>
  <c r="L19" i="31"/>
  <c r="J20" i="31"/>
  <c r="K19" i="31" s="1"/>
  <c r="H20" i="31"/>
  <c r="E20" i="31"/>
  <c r="C20" i="31"/>
  <c r="O17" i="31"/>
  <c r="M17" i="31"/>
  <c r="J17" i="31"/>
  <c r="H17" i="31"/>
  <c r="E17" i="31"/>
  <c r="C17" i="31"/>
  <c r="O16" i="31"/>
  <c r="P15" i="31" s="1"/>
  <c r="M16" i="31"/>
  <c r="L15" i="31" s="1"/>
  <c r="J16" i="31"/>
  <c r="H16" i="31"/>
  <c r="E16" i="31"/>
  <c r="F15" i="31" s="1"/>
  <c r="C16" i="31"/>
  <c r="B15" i="31" s="1"/>
  <c r="J13" i="31"/>
  <c r="H13" i="31"/>
  <c r="E13" i="31"/>
  <c r="C13" i="31"/>
  <c r="J12" i="31"/>
  <c r="H12" i="31"/>
  <c r="G11" i="31" s="1"/>
  <c r="E12" i="31"/>
  <c r="F11" i="31" s="1"/>
  <c r="C12" i="31"/>
  <c r="B11" i="31" s="1"/>
  <c r="E9" i="31"/>
  <c r="C9" i="31"/>
  <c r="E8" i="31"/>
  <c r="F7" i="31" s="1"/>
  <c r="C8" i="31"/>
  <c r="AT3" i="31"/>
  <c r="AP3" i="31"/>
  <c r="AO3" i="31"/>
  <c r="AL3" i="31" s="1"/>
  <c r="AK3" i="31"/>
  <c r="AE3" i="31"/>
  <c r="AA3" i="31"/>
  <c r="Z3" i="31"/>
  <c r="V3" i="31"/>
  <c r="AN37" i="34"/>
  <c r="AL37" i="34"/>
  <c r="AI37" i="34"/>
  <c r="AG37" i="34"/>
  <c r="AD37" i="34"/>
  <c r="AB37" i="34"/>
  <c r="Y37" i="34"/>
  <c r="W37" i="34"/>
  <c r="T37" i="34"/>
  <c r="R37" i="34"/>
  <c r="O37" i="34"/>
  <c r="M37" i="34"/>
  <c r="J37" i="34"/>
  <c r="H37" i="34"/>
  <c r="E37" i="34"/>
  <c r="C37" i="34"/>
  <c r="AN36" i="34"/>
  <c r="AL36" i="34"/>
  <c r="AK35" i="34" s="1"/>
  <c r="AI36" i="34"/>
  <c r="AG36" i="34"/>
  <c r="AF35" i="34" s="1"/>
  <c r="AD36" i="34"/>
  <c r="AB36" i="34"/>
  <c r="Y36" i="34"/>
  <c r="Z35" i="34" s="1"/>
  <c r="W36" i="34"/>
  <c r="T36" i="34"/>
  <c r="R36" i="34"/>
  <c r="O36" i="34"/>
  <c r="M36" i="34"/>
  <c r="L35" i="34" s="1"/>
  <c r="M35" i="34" s="1"/>
  <c r="J36" i="34"/>
  <c r="H36" i="34"/>
  <c r="E36" i="34"/>
  <c r="F35" i="34" s="1"/>
  <c r="C36" i="34"/>
  <c r="AE35" i="34"/>
  <c r="AA35" i="34"/>
  <c r="AB35" i="34" s="1"/>
  <c r="V35" i="34"/>
  <c r="W35" i="34" s="1"/>
  <c r="U35" i="34"/>
  <c r="Q35" i="34"/>
  <c r="R35" i="34" s="1"/>
  <c r="P35" i="34"/>
  <c r="K35" i="34"/>
  <c r="G35" i="34"/>
  <c r="H35" i="34" s="1"/>
  <c r="B35" i="34"/>
  <c r="C35" i="34" s="1"/>
  <c r="AI33" i="34"/>
  <c r="AG33" i="34"/>
  <c r="AD33" i="34"/>
  <c r="AB33" i="34"/>
  <c r="Y33" i="34"/>
  <c r="W33" i="34"/>
  <c r="T33" i="34"/>
  <c r="R33" i="34"/>
  <c r="O33" i="34"/>
  <c r="M33" i="34"/>
  <c r="J33" i="34"/>
  <c r="H33" i="34"/>
  <c r="E33" i="34"/>
  <c r="C33" i="34"/>
  <c r="AI32" i="34"/>
  <c r="AG32" i="34"/>
  <c r="AF31" i="34" s="1"/>
  <c r="AG31" i="34" s="1"/>
  <c r="AD32" i="34"/>
  <c r="AB32" i="34"/>
  <c r="Y32" i="34"/>
  <c r="Z31" i="34" s="1"/>
  <c r="W32" i="34"/>
  <c r="V31" i="34" s="1"/>
  <c r="W31" i="34" s="1"/>
  <c r="T32" i="34"/>
  <c r="R32" i="34"/>
  <c r="O32" i="34"/>
  <c r="P31" i="34" s="1"/>
  <c r="M32" i="34"/>
  <c r="L31" i="34" s="1"/>
  <c r="M31" i="34" s="1"/>
  <c r="J32" i="34"/>
  <c r="H32" i="34"/>
  <c r="E32" i="34"/>
  <c r="F31" i="34" s="1"/>
  <c r="C32" i="34"/>
  <c r="B31" i="34" s="1"/>
  <c r="C31" i="34" s="1"/>
  <c r="AT31" i="34"/>
  <c r="AP31" i="34"/>
  <c r="AQ31" i="34" s="1"/>
  <c r="AJ31" i="34"/>
  <c r="AE31" i="34"/>
  <c r="AB31" i="34"/>
  <c r="AA31" i="34"/>
  <c r="U31" i="34"/>
  <c r="Q31" i="34"/>
  <c r="R31" i="34" s="1"/>
  <c r="K31" i="34"/>
  <c r="H31" i="34"/>
  <c r="G31" i="34"/>
  <c r="AD29" i="34"/>
  <c r="AB29" i="34"/>
  <c r="Y29" i="34"/>
  <c r="W29" i="34"/>
  <c r="T29" i="34"/>
  <c r="R29" i="34"/>
  <c r="O29" i="34"/>
  <c r="M29" i="34"/>
  <c r="J29" i="34"/>
  <c r="H29" i="34"/>
  <c r="E29" i="34"/>
  <c r="C29" i="34"/>
  <c r="AD28" i="34"/>
  <c r="AB28" i="34"/>
  <c r="AA27" i="34" s="1"/>
  <c r="AB27" i="34" s="1"/>
  <c r="Y28" i="34"/>
  <c r="Z27" i="34" s="1"/>
  <c r="W28" i="34"/>
  <c r="T28" i="34"/>
  <c r="R28" i="34"/>
  <c r="Q27" i="34" s="1"/>
  <c r="R27" i="34" s="1"/>
  <c r="O28" i="34"/>
  <c r="P27" i="34" s="1"/>
  <c r="M28" i="34"/>
  <c r="L27" i="34" s="1"/>
  <c r="M27" i="34" s="1"/>
  <c r="J28" i="34"/>
  <c r="H28" i="34"/>
  <c r="G27" i="34" s="1"/>
  <c r="H27" i="34" s="1"/>
  <c r="E28" i="34"/>
  <c r="F27" i="34" s="1"/>
  <c r="C28" i="34"/>
  <c r="AT27" i="34"/>
  <c r="AP27" i="34"/>
  <c r="AQ27" i="34" s="1"/>
  <c r="AO27" i="34"/>
  <c r="AK27" i="34"/>
  <c r="AL27" i="34" s="1"/>
  <c r="AE27" i="34"/>
  <c r="V27" i="34"/>
  <c r="W27" i="34" s="1"/>
  <c r="U27" i="34"/>
  <c r="K27" i="34"/>
  <c r="B27" i="34"/>
  <c r="C27" i="34" s="1"/>
  <c r="Y25" i="34"/>
  <c r="W25" i="34"/>
  <c r="T25" i="34"/>
  <c r="R25" i="34"/>
  <c r="O25" i="34"/>
  <c r="M25" i="34"/>
  <c r="J25" i="34"/>
  <c r="H25" i="34"/>
  <c r="E25" i="34"/>
  <c r="C25" i="34"/>
  <c r="Y24" i="34"/>
  <c r="Z23" i="34" s="1"/>
  <c r="W24" i="34"/>
  <c r="T24" i="34"/>
  <c r="R24" i="34"/>
  <c r="Q23" i="34" s="1"/>
  <c r="R23" i="34" s="1"/>
  <c r="O24" i="34"/>
  <c r="M24" i="34"/>
  <c r="L23" i="34" s="1"/>
  <c r="M23" i="34" s="1"/>
  <c r="J24" i="34"/>
  <c r="H24" i="34"/>
  <c r="G23" i="34" s="1"/>
  <c r="H23" i="34" s="1"/>
  <c r="E24" i="34"/>
  <c r="F23" i="34" s="1"/>
  <c r="C24" i="34"/>
  <c r="AT23" i="34"/>
  <c r="AP23" i="34"/>
  <c r="AQ23" i="34" s="1"/>
  <c r="AO23" i="34"/>
  <c r="AK23" i="34"/>
  <c r="AL23" i="34" s="1"/>
  <c r="AJ23" i="34"/>
  <c r="AG23" i="34"/>
  <c r="AF23" i="34"/>
  <c r="V23" i="34"/>
  <c r="W23" i="34" s="1"/>
  <c r="U23" i="34"/>
  <c r="P23" i="34"/>
  <c r="K23" i="34"/>
  <c r="B23" i="34"/>
  <c r="C23" i="34" s="1"/>
  <c r="T21" i="34"/>
  <c r="R21" i="34"/>
  <c r="O21" i="34"/>
  <c r="M21" i="34"/>
  <c r="J21" i="34"/>
  <c r="H21" i="34"/>
  <c r="E21" i="34"/>
  <c r="C21" i="34"/>
  <c r="T20" i="34"/>
  <c r="U19" i="34" s="1"/>
  <c r="R20" i="34"/>
  <c r="Q19" i="34" s="1"/>
  <c r="R19" i="34" s="1"/>
  <c r="O20" i="34"/>
  <c r="M20" i="34"/>
  <c r="L19" i="34" s="1"/>
  <c r="M19" i="34" s="1"/>
  <c r="J20" i="34"/>
  <c r="H20" i="34"/>
  <c r="G19" i="34" s="1"/>
  <c r="H19" i="34" s="1"/>
  <c r="E20" i="34"/>
  <c r="F19" i="34" s="1"/>
  <c r="C20" i="34"/>
  <c r="AT19" i="34"/>
  <c r="AP19" i="34"/>
  <c r="AQ19" i="34" s="1"/>
  <c r="AO19" i="34"/>
  <c r="AK19" i="34"/>
  <c r="AL19" i="34" s="1"/>
  <c r="AJ19" i="34"/>
  <c r="AF19" i="34"/>
  <c r="AG19" i="34" s="1"/>
  <c r="AE19" i="34"/>
  <c r="AA19" i="34"/>
  <c r="AB19" i="34" s="1"/>
  <c r="P19" i="34"/>
  <c r="K19" i="34"/>
  <c r="B19" i="34"/>
  <c r="C19" i="34" s="1"/>
  <c r="O17" i="34"/>
  <c r="M17" i="34"/>
  <c r="J17" i="34"/>
  <c r="H17" i="34"/>
  <c r="E17" i="34"/>
  <c r="C17" i="34"/>
  <c r="O16" i="34"/>
  <c r="M16" i="34"/>
  <c r="L15" i="34" s="1"/>
  <c r="M15" i="34" s="1"/>
  <c r="J16" i="34"/>
  <c r="K15" i="34" s="1"/>
  <c r="H16" i="34"/>
  <c r="E16" i="34"/>
  <c r="F15" i="34" s="1"/>
  <c r="C16" i="34"/>
  <c r="AT15" i="34"/>
  <c r="AP15" i="34"/>
  <c r="AQ15" i="34" s="1"/>
  <c r="AO15" i="34"/>
  <c r="AK15" i="34"/>
  <c r="AL15" i="34" s="1"/>
  <c r="AJ15" i="34"/>
  <c r="AF15" i="34"/>
  <c r="AG15" i="34" s="1"/>
  <c r="AE15" i="34"/>
  <c r="AA15" i="34"/>
  <c r="AB15" i="34" s="1"/>
  <c r="Z15" i="34"/>
  <c r="V15" i="34"/>
  <c r="W15" i="34" s="1"/>
  <c r="P15" i="34"/>
  <c r="G15" i="34"/>
  <c r="H15" i="34" s="1"/>
  <c r="B15" i="34"/>
  <c r="C15" i="34" s="1"/>
  <c r="J13" i="34"/>
  <c r="H13" i="34"/>
  <c r="E13" i="34"/>
  <c r="C13" i="34"/>
  <c r="J12" i="34"/>
  <c r="H12" i="34"/>
  <c r="E12" i="34"/>
  <c r="F11" i="34" s="1"/>
  <c r="C12" i="34"/>
  <c r="B11" i="34" s="1"/>
  <c r="C11" i="34" s="1"/>
  <c r="AT11" i="34"/>
  <c r="AP11" i="34"/>
  <c r="AQ11" i="34" s="1"/>
  <c r="AO11" i="34"/>
  <c r="AL11" i="34"/>
  <c r="AK11" i="34"/>
  <c r="AJ11" i="34"/>
  <c r="AF11" i="34"/>
  <c r="AG11" i="34" s="1"/>
  <c r="AE11" i="34"/>
  <c r="AA11" i="34"/>
  <c r="AB11" i="34" s="1"/>
  <c r="Z11" i="34"/>
  <c r="V11" i="34"/>
  <c r="W11" i="34" s="1"/>
  <c r="U11" i="34"/>
  <c r="Q11" i="34"/>
  <c r="R11" i="34" s="1"/>
  <c r="K11" i="34"/>
  <c r="G11" i="34"/>
  <c r="H11" i="34" s="1"/>
  <c r="E9" i="34"/>
  <c r="C9" i="34"/>
  <c r="E8" i="34"/>
  <c r="F7" i="34" s="1"/>
  <c r="C8" i="34"/>
  <c r="B7" i="34" s="1"/>
  <c r="C7" i="34" s="1"/>
  <c r="AT7" i="34"/>
  <c r="AP7" i="34"/>
  <c r="AQ7" i="34" s="1"/>
  <c r="AO7" i="34"/>
  <c r="AK7" i="34"/>
  <c r="AL7" i="34" s="1"/>
  <c r="AJ7" i="34"/>
  <c r="AF7" i="34"/>
  <c r="AG7" i="34" s="1"/>
  <c r="AE7" i="34"/>
  <c r="AA7" i="34"/>
  <c r="AB7" i="34" s="1"/>
  <c r="Z7" i="34"/>
  <c r="V7" i="34"/>
  <c r="W7" i="34" s="1"/>
  <c r="U7" i="34"/>
  <c r="Q7" i="34"/>
  <c r="R7" i="34" s="1"/>
  <c r="P7" i="34"/>
  <c r="M7" i="34"/>
  <c r="L7" i="34"/>
  <c r="AT3" i="34"/>
  <c r="AP3" i="34"/>
  <c r="AQ3" i="34" s="1"/>
  <c r="AO3" i="34"/>
  <c r="AK3" i="34"/>
  <c r="AL3" i="34" s="1"/>
  <c r="AJ3" i="34"/>
  <c r="AF3" i="34"/>
  <c r="AG3" i="34" s="1"/>
  <c r="AE3" i="34"/>
  <c r="AA3" i="34"/>
  <c r="AB3" i="34" s="1"/>
  <c r="Z3" i="34"/>
  <c r="V3" i="34"/>
  <c r="W3" i="34" s="1"/>
  <c r="U3" i="34"/>
  <c r="R3" i="34"/>
  <c r="Q3" i="34"/>
  <c r="P3" i="34"/>
  <c r="L3" i="34"/>
  <c r="M3" i="34" s="1"/>
  <c r="K3" i="34"/>
  <c r="G3" i="34"/>
  <c r="H3" i="34" s="1"/>
  <c r="AN37" i="33"/>
  <c r="AL37" i="33"/>
  <c r="AI37" i="33"/>
  <c r="AG37" i="33"/>
  <c r="AD37" i="33"/>
  <c r="AB37" i="33"/>
  <c r="Y37" i="33"/>
  <c r="W37" i="33"/>
  <c r="T37" i="33"/>
  <c r="R37" i="33"/>
  <c r="O37" i="33"/>
  <c r="M37" i="33"/>
  <c r="J37" i="33"/>
  <c r="H37" i="33"/>
  <c r="E37" i="33"/>
  <c r="C37" i="33"/>
  <c r="AN36" i="33"/>
  <c r="AL36" i="33"/>
  <c r="AI36" i="33"/>
  <c r="AG36" i="33"/>
  <c r="AF35" i="33" s="1"/>
  <c r="AG35" i="33" s="1"/>
  <c r="AD36" i="33"/>
  <c r="AE35" i="33" s="1"/>
  <c r="AB36" i="33"/>
  <c r="Y36" i="33"/>
  <c r="Z35" i="33" s="1"/>
  <c r="W36" i="33"/>
  <c r="T36" i="33"/>
  <c r="U35" i="33" s="1"/>
  <c r="R36" i="33"/>
  <c r="Q35" i="33" s="1"/>
  <c r="R35" i="33" s="1"/>
  <c r="O36" i="33"/>
  <c r="M36" i="33"/>
  <c r="L35" i="33" s="1"/>
  <c r="M35" i="33" s="1"/>
  <c r="J36" i="33"/>
  <c r="K35" i="33" s="1"/>
  <c r="H36" i="33"/>
  <c r="G35" i="33" s="1"/>
  <c r="H35" i="33" s="1"/>
  <c r="E36" i="33"/>
  <c r="F35" i="33" s="1"/>
  <c r="C36" i="33"/>
  <c r="AO35" i="33"/>
  <c r="AK35" i="33"/>
  <c r="AL35" i="33" s="1"/>
  <c r="AJ35" i="33"/>
  <c r="AA35" i="33"/>
  <c r="AB35" i="33" s="1"/>
  <c r="V35" i="33"/>
  <c r="W35" i="33" s="1"/>
  <c r="P35" i="33"/>
  <c r="B35" i="33"/>
  <c r="C35" i="33" s="1"/>
  <c r="AI33" i="33"/>
  <c r="AG33" i="33"/>
  <c r="AD33" i="33"/>
  <c r="AB33" i="33"/>
  <c r="Y33" i="33"/>
  <c r="W33" i="33"/>
  <c r="T33" i="33"/>
  <c r="R33" i="33"/>
  <c r="O33" i="33"/>
  <c r="M33" i="33"/>
  <c r="J33" i="33"/>
  <c r="H33" i="33"/>
  <c r="E33" i="33"/>
  <c r="C33" i="33"/>
  <c r="AI32" i="33"/>
  <c r="AG32" i="33"/>
  <c r="AF31" i="33" s="1"/>
  <c r="AG31" i="33" s="1"/>
  <c r="AD32" i="33"/>
  <c r="AB32" i="33"/>
  <c r="Y32" i="33"/>
  <c r="Z31" i="33" s="1"/>
  <c r="W32" i="33"/>
  <c r="V31" i="33" s="1"/>
  <c r="W31" i="33" s="1"/>
  <c r="T32" i="33"/>
  <c r="R32" i="33"/>
  <c r="O32" i="33"/>
  <c r="P31" i="33" s="1"/>
  <c r="M32" i="33"/>
  <c r="L31" i="33" s="1"/>
  <c r="M31" i="33" s="1"/>
  <c r="J32" i="33"/>
  <c r="H32" i="33"/>
  <c r="E32" i="33"/>
  <c r="F31" i="33" s="1"/>
  <c r="C32" i="33"/>
  <c r="B31" i="33" s="1"/>
  <c r="C31" i="33" s="1"/>
  <c r="AT31" i="33"/>
  <c r="AP31" i="33"/>
  <c r="AQ31" i="33" s="1"/>
  <c r="AJ31" i="33"/>
  <c r="AE31" i="33"/>
  <c r="AA31" i="33"/>
  <c r="AB31" i="33" s="1"/>
  <c r="U31" i="33"/>
  <c r="Q31" i="33"/>
  <c r="R31" i="33" s="1"/>
  <c r="K31" i="33"/>
  <c r="H31" i="33"/>
  <c r="G31" i="33"/>
  <c r="AD29" i="33"/>
  <c r="AB29" i="33"/>
  <c r="Y29" i="33"/>
  <c r="W29" i="33"/>
  <c r="T29" i="33"/>
  <c r="R29" i="33"/>
  <c r="O29" i="33"/>
  <c r="M29" i="33"/>
  <c r="J29" i="33"/>
  <c r="H29" i="33"/>
  <c r="E29" i="33"/>
  <c r="C29" i="33"/>
  <c r="AD28" i="33"/>
  <c r="AB28" i="33"/>
  <c r="AA27" i="33" s="1"/>
  <c r="AB27" i="33" s="1"/>
  <c r="Y28" i="33"/>
  <c r="Z27" i="33" s="1"/>
  <c r="W28" i="33"/>
  <c r="T28" i="33"/>
  <c r="R28" i="33"/>
  <c r="Q27" i="33" s="1"/>
  <c r="R27" i="33" s="1"/>
  <c r="O28" i="33"/>
  <c r="M28" i="33"/>
  <c r="L27" i="33" s="1"/>
  <c r="M27" i="33" s="1"/>
  <c r="J28" i="33"/>
  <c r="H28" i="33"/>
  <c r="G27" i="33" s="1"/>
  <c r="H27" i="33" s="1"/>
  <c r="E28" i="33"/>
  <c r="F27" i="33" s="1"/>
  <c r="C28" i="33"/>
  <c r="AT27" i="33"/>
  <c r="AP27" i="33"/>
  <c r="AQ27" i="33" s="1"/>
  <c r="AO27" i="33"/>
  <c r="AK27" i="33"/>
  <c r="AL27" i="33" s="1"/>
  <c r="AE27" i="33"/>
  <c r="V27" i="33"/>
  <c r="W27" i="33" s="1"/>
  <c r="U27" i="33"/>
  <c r="P27" i="33"/>
  <c r="K27" i="33"/>
  <c r="B27" i="33"/>
  <c r="C27" i="33" s="1"/>
  <c r="Y25" i="33"/>
  <c r="W25" i="33"/>
  <c r="T25" i="33"/>
  <c r="R25" i="33"/>
  <c r="O25" i="33"/>
  <c r="M25" i="33"/>
  <c r="J25" i="33"/>
  <c r="H25" i="33"/>
  <c r="E25" i="33"/>
  <c r="C25" i="33"/>
  <c r="Y24" i="33"/>
  <c r="Z23" i="33" s="1"/>
  <c r="W24" i="33"/>
  <c r="T24" i="33"/>
  <c r="R24" i="33"/>
  <c r="Q23" i="33" s="1"/>
  <c r="R23" i="33" s="1"/>
  <c r="O24" i="33"/>
  <c r="M24" i="33"/>
  <c r="L23" i="33" s="1"/>
  <c r="M23" i="33" s="1"/>
  <c r="J24" i="33"/>
  <c r="H24" i="33"/>
  <c r="G23" i="33" s="1"/>
  <c r="H23" i="33" s="1"/>
  <c r="E24" i="33"/>
  <c r="F23" i="33" s="1"/>
  <c r="C24" i="33"/>
  <c r="AT23" i="33"/>
  <c r="AP23" i="33"/>
  <c r="AQ23" i="33" s="1"/>
  <c r="AO23" i="33"/>
  <c r="AK23" i="33"/>
  <c r="AL23" i="33" s="1"/>
  <c r="AJ23" i="33"/>
  <c r="AG23" i="33"/>
  <c r="AF23" i="33"/>
  <c r="V23" i="33"/>
  <c r="W23" i="33" s="1"/>
  <c r="U23" i="33"/>
  <c r="P23" i="33"/>
  <c r="K23" i="33"/>
  <c r="B23" i="33"/>
  <c r="C23" i="33" s="1"/>
  <c r="T21" i="33"/>
  <c r="R21" i="33"/>
  <c r="O21" i="33"/>
  <c r="M21" i="33"/>
  <c r="J21" i="33"/>
  <c r="H21" i="33"/>
  <c r="E21" i="33"/>
  <c r="C21" i="33"/>
  <c r="T20" i="33"/>
  <c r="R20" i="33"/>
  <c r="Q19" i="33" s="1"/>
  <c r="R19" i="33" s="1"/>
  <c r="O20" i="33"/>
  <c r="M20" i="33"/>
  <c r="L19" i="33" s="1"/>
  <c r="M19" i="33" s="1"/>
  <c r="J20" i="33"/>
  <c r="H20" i="33"/>
  <c r="G19" i="33" s="1"/>
  <c r="H19" i="33" s="1"/>
  <c r="E20" i="33"/>
  <c r="F19" i="33" s="1"/>
  <c r="C20" i="33"/>
  <c r="AT19" i="33"/>
  <c r="AP19" i="33"/>
  <c r="AQ19" i="33" s="1"/>
  <c r="AO19" i="33"/>
  <c r="AK19" i="33"/>
  <c r="AL19" i="33" s="1"/>
  <c r="AJ19" i="33"/>
  <c r="AG19" i="33"/>
  <c r="AF19" i="33"/>
  <c r="AE19" i="33"/>
  <c r="AA19" i="33"/>
  <c r="AB19" i="33" s="1"/>
  <c r="U19" i="33"/>
  <c r="P19" i="33"/>
  <c r="K19" i="33"/>
  <c r="B19" i="33"/>
  <c r="C19" i="33" s="1"/>
  <c r="O17" i="33"/>
  <c r="M17" i="33"/>
  <c r="J17" i="33"/>
  <c r="H17" i="33"/>
  <c r="E17" i="33"/>
  <c r="C17" i="33"/>
  <c r="O16" i="33"/>
  <c r="M16" i="33"/>
  <c r="L15" i="33" s="1"/>
  <c r="M15" i="33" s="1"/>
  <c r="J16" i="33"/>
  <c r="H16" i="33"/>
  <c r="G15" i="33" s="1"/>
  <c r="H15" i="33" s="1"/>
  <c r="E16" i="33"/>
  <c r="F15" i="33" s="1"/>
  <c r="C16" i="33"/>
  <c r="AT15" i="33"/>
  <c r="AP15" i="33"/>
  <c r="AQ15" i="33" s="1"/>
  <c r="AO15" i="33"/>
  <c r="AK15" i="33"/>
  <c r="AL15" i="33" s="1"/>
  <c r="AJ15" i="33"/>
  <c r="AF15" i="33"/>
  <c r="AG15" i="33" s="1"/>
  <c r="AE15" i="33"/>
  <c r="AA15" i="33"/>
  <c r="AB15" i="33" s="1"/>
  <c r="Z15" i="33"/>
  <c r="V15" i="33"/>
  <c r="W15" i="33" s="1"/>
  <c r="P15" i="33"/>
  <c r="K15" i="33"/>
  <c r="B15" i="33"/>
  <c r="C15" i="33" s="1"/>
  <c r="J13" i="33"/>
  <c r="H13" i="33"/>
  <c r="E13" i="33"/>
  <c r="C13" i="33"/>
  <c r="J12" i="33"/>
  <c r="K11" i="33" s="1"/>
  <c r="H12" i="33"/>
  <c r="E12" i="33"/>
  <c r="F11" i="33" s="1"/>
  <c r="C12" i="33"/>
  <c r="B11" i="33" s="1"/>
  <c r="C11" i="33" s="1"/>
  <c r="AT11" i="33"/>
  <c r="AP11" i="33"/>
  <c r="AQ11" i="33" s="1"/>
  <c r="AO11" i="33"/>
  <c r="AK11" i="33"/>
  <c r="AL11" i="33" s="1"/>
  <c r="AJ11" i="33"/>
  <c r="AF11" i="33"/>
  <c r="AG11" i="33" s="1"/>
  <c r="AE11" i="33"/>
  <c r="AA11" i="33"/>
  <c r="AB11" i="33" s="1"/>
  <c r="Z11" i="33"/>
  <c r="V11" i="33"/>
  <c r="W11" i="33" s="1"/>
  <c r="U11" i="33"/>
  <c r="Q11" i="33"/>
  <c r="R11" i="33" s="1"/>
  <c r="H11" i="33"/>
  <c r="G11" i="33"/>
  <c r="E9" i="33"/>
  <c r="C9" i="33"/>
  <c r="E8" i="33"/>
  <c r="F7" i="33" s="1"/>
  <c r="C8" i="33"/>
  <c r="AT7" i="33"/>
  <c r="AP7" i="33"/>
  <c r="AQ7" i="33" s="1"/>
  <c r="AO7" i="33"/>
  <c r="AK7" i="33"/>
  <c r="AL7" i="33" s="1"/>
  <c r="AJ7" i="33"/>
  <c r="AG7" i="33"/>
  <c r="AF7" i="33"/>
  <c r="AE7" i="33"/>
  <c r="AA7" i="33"/>
  <c r="AB7" i="33" s="1"/>
  <c r="Z7" i="33"/>
  <c r="V7" i="33"/>
  <c r="W7" i="33" s="1"/>
  <c r="U7" i="33"/>
  <c r="R7" i="33"/>
  <c r="Q7" i="33"/>
  <c r="P7" i="33"/>
  <c r="L7" i="33"/>
  <c r="M7" i="33" s="1"/>
  <c r="B7" i="33"/>
  <c r="C7" i="33" s="1"/>
  <c r="AT3" i="33"/>
  <c r="AP3" i="33"/>
  <c r="AQ3" i="33" s="1"/>
  <c r="AO3" i="33"/>
  <c r="AL3" i="33"/>
  <c r="AK3" i="33"/>
  <c r="AJ3" i="33"/>
  <c r="AG3" i="33"/>
  <c r="AF3" i="33"/>
  <c r="AE3" i="33"/>
  <c r="AA3" i="33"/>
  <c r="AB3" i="33" s="1"/>
  <c r="Z3" i="33"/>
  <c r="V3" i="33"/>
  <c r="W3" i="33" s="1"/>
  <c r="U3" i="33"/>
  <c r="Q3" i="33"/>
  <c r="R3" i="33" s="1"/>
  <c r="P3" i="33"/>
  <c r="L3" i="33"/>
  <c r="M3" i="33" s="1"/>
  <c r="K3" i="33"/>
  <c r="G3" i="33"/>
  <c r="H3" i="33" s="1"/>
  <c r="AY1" i="40"/>
  <c r="AY1" i="34"/>
  <c r="AY1" i="33"/>
  <c r="AY1" i="31"/>
  <c r="AO35" i="40" l="1"/>
  <c r="AL35" i="40" s="1"/>
  <c r="AF35" i="40"/>
  <c r="AG35" i="40" s="1"/>
  <c r="W31" i="40"/>
  <c r="H27" i="31"/>
  <c r="C11" i="40"/>
  <c r="C15" i="40"/>
  <c r="H31" i="40"/>
  <c r="B19" i="31"/>
  <c r="C19" i="31" s="1"/>
  <c r="H23" i="31"/>
  <c r="C23" i="31"/>
  <c r="R31" i="31"/>
  <c r="C35" i="31"/>
  <c r="R3" i="40"/>
  <c r="AL7" i="40"/>
  <c r="C23" i="40"/>
  <c r="W23" i="40"/>
  <c r="M23" i="40"/>
  <c r="C27" i="40"/>
  <c r="M31" i="40"/>
  <c r="F19" i="31"/>
  <c r="Q19" i="31"/>
  <c r="R19" i="31" s="1"/>
  <c r="AG23" i="31"/>
  <c r="F31" i="31"/>
  <c r="C31" i="31" s="1"/>
  <c r="P31" i="31"/>
  <c r="M31" i="31" s="1"/>
  <c r="Z31" i="31"/>
  <c r="W31" i="31" s="1"/>
  <c r="R11" i="31"/>
  <c r="AG15" i="40"/>
  <c r="G15" i="40"/>
  <c r="H15" i="40" s="1"/>
  <c r="K23" i="40"/>
  <c r="F31" i="40"/>
  <c r="C31" i="40" s="1"/>
  <c r="Z31" i="40"/>
  <c r="AJ31" i="40"/>
  <c r="AG31" i="40" s="1"/>
  <c r="U31" i="40"/>
  <c r="L35" i="40"/>
  <c r="AA35" i="40"/>
  <c r="M15" i="31"/>
  <c r="AB31" i="40"/>
  <c r="B7" i="31"/>
  <c r="C11" i="31"/>
  <c r="L23" i="31"/>
  <c r="M23" i="31" s="1"/>
  <c r="G31" i="31"/>
  <c r="H31" i="31" s="1"/>
  <c r="M35" i="31"/>
  <c r="R3" i="31"/>
  <c r="AB15" i="31"/>
  <c r="AG7" i="40"/>
  <c r="AQ19" i="40"/>
  <c r="H19" i="40"/>
  <c r="G23" i="40"/>
  <c r="W27" i="40"/>
  <c r="M27" i="40"/>
  <c r="Q31" i="40"/>
  <c r="AB11" i="40"/>
  <c r="M35" i="40"/>
  <c r="AB35" i="40"/>
  <c r="AQ23" i="40"/>
  <c r="AB11" i="31"/>
  <c r="AQ11" i="31"/>
  <c r="AB35" i="31"/>
  <c r="AQ23" i="31"/>
  <c r="AG15" i="31"/>
  <c r="AL19" i="40"/>
  <c r="W7" i="40"/>
  <c r="G19" i="31"/>
  <c r="H19" i="31" s="1"/>
  <c r="W7" i="31"/>
  <c r="AL7" i="31"/>
  <c r="AL19" i="31"/>
  <c r="AL27" i="40"/>
  <c r="AQ15" i="31"/>
  <c r="AQ7" i="31"/>
  <c r="R7" i="31"/>
  <c r="R7" i="40"/>
  <c r="AQ15" i="40"/>
  <c r="H35" i="40"/>
  <c r="AG11" i="31"/>
  <c r="W11" i="31"/>
  <c r="AG19" i="40"/>
  <c r="W11" i="40"/>
  <c r="AB3" i="40"/>
  <c r="AL23" i="40"/>
  <c r="AB3" i="31"/>
  <c r="AG7" i="31"/>
  <c r="AG23" i="40"/>
  <c r="AB7" i="40"/>
  <c r="R11" i="40"/>
  <c r="AQ3" i="31"/>
  <c r="W35" i="31"/>
  <c r="AQ19" i="31"/>
  <c r="C35" i="40"/>
  <c r="AQ3" i="40"/>
  <c r="C19" i="40"/>
  <c r="R19" i="40"/>
  <c r="W15" i="40"/>
  <c r="AB15" i="40"/>
  <c r="AB19" i="40"/>
  <c r="V23" i="31"/>
  <c r="AB19" i="31"/>
  <c r="C7" i="40"/>
  <c r="M3" i="40"/>
  <c r="M7" i="40"/>
  <c r="H3" i="31"/>
  <c r="M7" i="31"/>
  <c r="M3" i="31"/>
  <c r="Q27" i="31"/>
  <c r="Q23" i="31"/>
  <c r="R23" i="31" s="1"/>
  <c r="U23" i="31"/>
  <c r="AZ23" i="31" s="1"/>
  <c r="K15" i="31"/>
  <c r="AZ15" i="31" s="1"/>
  <c r="R35" i="31"/>
  <c r="G15" i="31"/>
  <c r="AY15" i="31" s="1"/>
  <c r="H35" i="31"/>
  <c r="W27" i="31"/>
  <c r="M19" i="31"/>
  <c r="M27" i="31"/>
  <c r="W3" i="31"/>
  <c r="AW3" i="31" s="1"/>
  <c r="U27" i="31"/>
  <c r="R27" i="31" s="1"/>
  <c r="C15" i="31"/>
  <c r="C27" i="31"/>
  <c r="K11" i="31"/>
  <c r="H11" i="31" s="1"/>
  <c r="AV11" i="31" s="1"/>
  <c r="C7" i="31"/>
  <c r="W23" i="31"/>
  <c r="AO35" i="34"/>
  <c r="AJ35" i="34"/>
  <c r="AG35" i="34" s="1"/>
  <c r="AG31" i="31"/>
  <c r="AG35" i="31"/>
  <c r="AL35" i="31"/>
  <c r="AL35" i="34"/>
  <c r="AV19" i="34"/>
  <c r="AY31" i="34"/>
  <c r="AW3" i="34"/>
  <c r="AZ19" i="33"/>
  <c r="AZ23" i="33"/>
  <c r="AY35" i="33"/>
  <c r="AZ35" i="34"/>
  <c r="AZ27" i="34"/>
  <c r="AZ11" i="33"/>
  <c r="AY19" i="33"/>
  <c r="AZ15" i="34"/>
  <c r="AZ23" i="34"/>
  <c r="AU3" i="34"/>
  <c r="AZ3" i="34"/>
  <c r="AY3" i="33"/>
  <c r="AZ7" i="33"/>
  <c r="AZ3" i="33"/>
  <c r="AZ7" i="34"/>
  <c r="AZ19" i="34"/>
  <c r="AZ11" i="31"/>
  <c r="AZ27" i="33"/>
  <c r="AZ3" i="31"/>
  <c r="AY7" i="31"/>
  <c r="AZ7" i="31"/>
  <c r="AZ19" i="31"/>
  <c r="AY3" i="31"/>
  <c r="AZ11" i="34"/>
  <c r="AY23" i="34"/>
  <c r="AY19" i="34"/>
  <c r="AV3" i="34"/>
  <c r="AY7" i="34"/>
  <c r="AU7" i="34"/>
  <c r="AY11" i="34"/>
  <c r="AU23" i="34"/>
  <c r="AV23" i="34"/>
  <c r="AY27" i="34"/>
  <c r="AY3" i="34"/>
  <c r="AW11" i="34"/>
  <c r="AY7" i="33"/>
  <c r="AZ35" i="33"/>
  <c r="AZ15" i="33"/>
  <c r="AW11" i="33"/>
  <c r="AY15" i="33"/>
  <c r="AZ31" i="33"/>
  <c r="AV3" i="33"/>
  <c r="AW19" i="33"/>
  <c r="AW3" i="33"/>
  <c r="AY11" i="33"/>
  <c r="AY27" i="33"/>
  <c r="AU3" i="33"/>
  <c r="AY11" i="31"/>
  <c r="AY31" i="31"/>
  <c r="AY23" i="31"/>
  <c r="AY27" i="31"/>
  <c r="H23" i="40" l="1"/>
  <c r="R31" i="40"/>
  <c r="AY19" i="31"/>
  <c r="BA19" i="31" s="1"/>
  <c r="AW7" i="31"/>
  <c r="AV7" i="31"/>
  <c r="H15" i="31"/>
  <c r="AW15" i="31"/>
  <c r="AU3" i="31"/>
  <c r="AV3" i="31"/>
  <c r="AU7" i="31"/>
  <c r="AU15" i="34"/>
  <c r="AY15" i="34"/>
  <c r="BA15" i="34" s="1"/>
  <c r="AZ31" i="34"/>
  <c r="BA31" i="34" s="1"/>
  <c r="AV11" i="33"/>
  <c r="AU11" i="33"/>
  <c r="AX11" i="33" s="1"/>
  <c r="AV31" i="33"/>
  <c r="BA11" i="33"/>
  <c r="AW23" i="33"/>
  <c r="AY23" i="33"/>
  <c r="BA23" i="33" s="1"/>
  <c r="AV23" i="33"/>
  <c r="AW19" i="34"/>
  <c r="BA23" i="34"/>
  <c r="AW35" i="34"/>
  <c r="AX3" i="33"/>
  <c r="AW31" i="34"/>
  <c r="AU19" i="34"/>
  <c r="AX19" i="34" s="1"/>
  <c r="BA7" i="34"/>
  <c r="BA19" i="34"/>
  <c r="AV31" i="34"/>
  <c r="AU31" i="34"/>
  <c r="AY31" i="33"/>
  <c r="BA31" i="33" s="1"/>
  <c r="BA7" i="33"/>
  <c r="BA19" i="33"/>
  <c r="AY35" i="34"/>
  <c r="BA35" i="34" s="1"/>
  <c r="BA11" i="34"/>
  <c r="AW35" i="33"/>
  <c r="BA35" i="33"/>
  <c r="BA27" i="33"/>
  <c r="BA3" i="34"/>
  <c r="AW15" i="34"/>
  <c r="AX3" i="34"/>
  <c r="AV15" i="34"/>
  <c r="AV15" i="33"/>
  <c r="AW15" i="33"/>
  <c r="AU15" i="33"/>
  <c r="AW27" i="33"/>
  <c r="BA15" i="33"/>
  <c r="BA27" i="34"/>
  <c r="AW27" i="34"/>
  <c r="AV7" i="33"/>
  <c r="AU7" i="33"/>
  <c r="BA11" i="31"/>
  <c r="AV27" i="31"/>
  <c r="AU27" i="31"/>
  <c r="AZ27" i="31"/>
  <c r="BA27" i="31" s="1"/>
  <c r="AW27" i="31"/>
  <c r="AZ31" i="31"/>
  <c r="BA31" i="31" s="1"/>
  <c r="AU31" i="33"/>
  <c r="AV35" i="33"/>
  <c r="AU23" i="33"/>
  <c r="AW7" i="33"/>
  <c r="AW23" i="34"/>
  <c r="AV35" i="34"/>
  <c r="AU23" i="31"/>
  <c r="AU35" i="34"/>
  <c r="BA3" i="33"/>
  <c r="AU35" i="33"/>
  <c r="AW31" i="33"/>
  <c r="AX23" i="34"/>
  <c r="BA3" i="31"/>
  <c r="AV19" i="31"/>
  <c r="AW19" i="31"/>
  <c r="AU19" i="31"/>
  <c r="AV31" i="31"/>
  <c r="AU31" i="31"/>
  <c r="AW31" i="31"/>
  <c r="BA7" i="31"/>
  <c r="AW35" i="31"/>
  <c r="AV35" i="31"/>
  <c r="AU35" i="31"/>
  <c r="AZ35" i="31"/>
  <c r="BA23" i="31"/>
  <c r="AY35" i="31"/>
  <c r="BA15" i="31"/>
  <c r="AU15" i="31"/>
  <c r="AV23" i="31"/>
  <c r="AU11" i="34"/>
  <c r="AX7" i="34"/>
  <c r="AV11" i="34"/>
  <c r="AU27" i="34"/>
  <c r="AW7" i="34"/>
  <c r="AV27" i="34"/>
  <c r="AU19" i="33"/>
  <c r="AV27" i="33"/>
  <c r="AV19" i="33"/>
  <c r="AU27" i="33"/>
  <c r="AU11" i="31"/>
  <c r="AX11" i="31" s="1"/>
  <c r="AW11" i="31"/>
  <c r="AW23" i="31"/>
  <c r="AV15" i="31"/>
  <c r="AX7" i="31" l="1"/>
  <c r="AX3" i="31"/>
  <c r="AX15" i="34"/>
  <c r="AX31" i="33"/>
  <c r="AX27" i="33"/>
  <c r="AX23" i="33"/>
  <c r="AX31" i="34"/>
  <c r="AX7" i="33"/>
  <c r="AX35" i="33"/>
  <c r="AX15" i="33"/>
  <c r="AX35" i="34"/>
  <c r="AX27" i="31"/>
  <c r="AX19" i="31"/>
  <c r="BA35" i="31"/>
  <c r="AX35" i="31"/>
  <c r="AX19" i="33"/>
  <c r="AX27" i="34"/>
  <c r="AX23" i="31"/>
  <c r="AX31" i="31"/>
  <c r="AX15" i="31"/>
  <c r="AZ19" i="40"/>
  <c r="AZ7" i="40"/>
  <c r="AX11" i="34"/>
  <c r="AZ23" i="40"/>
  <c r="AZ31" i="40"/>
  <c r="AY35" i="40"/>
  <c r="AZ11" i="40"/>
  <c r="AZ15" i="40"/>
  <c r="AZ3" i="40"/>
  <c r="AZ35" i="40"/>
  <c r="AV15" i="40"/>
  <c r="AY15" i="40"/>
  <c r="AU15" i="40"/>
  <c r="AW15" i="40"/>
  <c r="AY19" i="40"/>
  <c r="AY23" i="40"/>
  <c r="AY3" i="40"/>
  <c r="AV3" i="40"/>
  <c r="AV19" i="40"/>
  <c r="AY11" i="40"/>
  <c r="AY27" i="40"/>
  <c r="AY7" i="40"/>
  <c r="AW11" i="40"/>
  <c r="BB7" i="31" l="1"/>
  <c r="BB11" i="34"/>
  <c r="BB7" i="33"/>
  <c r="AU35" i="40"/>
  <c r="AW27" i="40"/>
  <c r="AV35" i="40"/>
  <c r="BB3" i="33"/>
  <c r="BB19" i="33"/>
  <c r="BB23" i="33"/>
  <c r="BB15" i="33"/>
  <c r="BB11" i="33"/>
  <c r="BB31" i="33"/>
  <c r="BB35" i="33"/>
  <c r="BB27" i="33"/>
  <c r="AU19" i="40"/>
  <c r="AX19" i="40" s="1"/>
  <c r="AW19" i="40"/>
  <c r="AV23" i="40"/>
  <c r="AW35" i="40"/>
  <c r="AW23" i="40"/>
  <c r="BA23" i="40"/>
  <c r="AU3" i="40"/>
  <c r="AX3" i="40" s="1"/>
  <c r="BB19" i="31"/>
  <c r="BB3" i="31"/>
  <c r="BB15" i="31"/>
  <c r="BB11" i="31"/>
  <c r="BB23" i="31"/>
  <c r="BB31" i="31"/>
  <c r="BB27" i="31"/>
  <c r="BB35" i="31"/>
  <c r="AY31" i="40"/>
  <c r="BA31" i="40" s="1"/>
  <c r="BA19" i="40"/>
  <c r="BA15" i="40"/>
  <c r="AX15" i="40"/>
  <c r="AV31" i="40"/>
  <c r="AW31" i="40"/>
  <c r="AU31" i="40"/>
  <c r="AZ27" i="40"/>
  <c r="BA27" i="40" s="1"/>
  <c r="AU7" i="40"/>
  <c r="BA7" i="40"/>
  <c r="BA3" i="40"/>
  <c r="BB35" i="34"/>
  <c r="BB23" i="34"/>
  <c r="BB27" i="34"/>
  <c r="BB15" i="34"/>
  <c r="BB3" i="34"/>
  <c r="BB31" i="34"/>
  <c r="BB19" i="34"/>
  <c r="BB7" i="34"/>
  <c r="BA11" i="40"/>
  <c r="BA35" i="40"/>
  <c r="AU27" i="40"/>
  <c r="AW3" i="40"/>
  <c r="AU11" i="40"/>
  <c r="AV11" i="40"/>
  <c r="AU23" i="40"/>
  <c r="AV27" i="40"/>
  <c r="AX35" i="40" l="1"/>
  <c r="BC7" i="33"/>
  <c r="BC35" i="33"/>
  <c r="BC19" i="33"/>
  <c r="BC31" i="33"/>
  <c r="BC27" i="33"/>
  <c r="BC11" i="33"/>
  <c r="BC3" i="33"/>
  <c r="BC23" i="33"/>
  <c r="BC15" i="33"/>
  <c r="BC31" i="34"/>
  <c r="AX23" i="40"/>
  <c r="BC3" i="34"/>
  <c r="BC35" i="31"/>
  <c r="BC7" i="31"/>
  <c r="BC19" i="31"/>
  <c r="BC3" i="31"/>
  <c r="BC27" i="31"/>
  <c r="BC23" i="31"/>
  <c r="BC15" i="31"/>
  <c r="BC31" i="31"/>
  <c r="BC11" i="31"/>
  <c r="AX31" i="40"/>
  <c r="AW7" i="40"/>
  <c r="AV7" i="40"/>
  <c r="AX7" i="40" s="1"/>
  <c r="BC19" i="34"/>
  <c r="BC15" i="34"/>
  <c r="BC27" i="34"/>
  <c r="BC23" i="34"/>
  <c r="BC7" i="34"/>
  <c r="BC11" i="34"/>
  <c r="BC35" i="34"/>
  <c r="AX11" i="40"/>
  <c r="AX27" i="40"/>
  <c r="AN37" i="32"/>
  <c r="AL37" i="32"/>
  <c r="AI37" i="32"/>
  <c r="AG37" i="32"/>
  <c r="AD37" i="32"/>
  <c r="AB37" i="32"/>
  <c r="Y37" i="32"/>
  <c r="W37" i="32"/>
  <c r="T37" i="32"/>
  <c r="R37" i="32"/>
  <c r="O37" i="32"/>
  <c r="M37" i="32"/>
  <c r="J37" i="32"/>
  <c r="H37" i="32"/>
  <c r="E37" i="32"/>
  <c r="C37" i="32"/>
  <c r="AN36" i="32"/>
  <c r="AO35" i="32" s="1"/>
  <c r="AL36" i="32"/>
  <c r="AK35" i="32" s="1"/>
  <c r="AL35" i="32" s="1"/>
  <c r="AI36" i="32"/>
  <c r="AJ35" i="32" s="1"/>
  <c r="AG36" i="32"/>
  <c r="AD36" i="32"/>
  <c r="AB36" i="32"/>
  <c r="AA35" i="32" s="1"/>
  <c r="AB35" i="32" s="1"/>
  <c r="Y36" i="32"/>
  <c r="Z35" i="32" s="1"/>
  <c r="W36" i="32"/>
  <c r="V35" i="32" s="1"/>
  <c r="W35" i="32" s="1"/>
  <c r="T36" i="32"/>
  <c r="U35" i="32" s="1"/>
  <c r="R36" i="32"/>
  <c r="Q35" i="32" s="1"/>
  <c r="R35" i="32" s="1"/>
  <c r="O36" i="32"/>
  <c r="M36" i="32"/>
  <c r="J36" i="32"/>
  <c r="H36" i="32"/>
  <c r="G35" i="32" s="1"/>
  <c r="H35" i="32" s="1"/>
  <c r="E36" i="32"/>
  <c r="C36" i="32"/>
  <c r="B35" i="32" s="1"/>
  <c r="AF35" i="32"/>
  <c r="AG35" i="32" s="1"/>
  <c r="AE35" i="32"/>
  <c r="P35" i="32"/>
  <c r="L35" i="32"/>
  <c r="M35" i="32" s="1"/>
  <c r="K35" i="32"/>
  <c r="F35" i="32"/>
  <c r="AI33" i="32"/>
  <c r="AG33" i="32"/>
  <c r="AD33" i="32"/>
  <c r="AB33" i="32"/>
  <c r="Y33" i="32"/>
  <c r="W33" i="32"/>
  <c r="T33" i="32"/>
  <c r="R33" i="32"/>
  <c r="O33" i="32"/>
  <c r="M33" i="32"/>
  <c r="J33" i="32"/>
  <c r="H33" i="32"/>
  <c r="E33" i="32"/>
  <c r="C33" i="32"/>
  <c r="AI32" i="32"/>
  <c r="AJ31" i="32" s="1"/>
  <c r="AG32" i="32"/>
  <c r="AD32" i="32"/>
  <c r="AB32" i="32"/>
  <c r="Y32" i="32"/>
  <c r="W32" i="32"/>
  <c r="V31" i="32" s="1"/>
  <c r="W31" i="32" s="1"/>
  <c r="T32" i="32"/>
  <c r="U31" i="32" s="1"/>
  <c r="R32" i="32"/>
  <c r="Q31" i="32" s="1"/>
  <c r="R31" i="32" s="1"/>
  <c r="O32" i="32"/>
  <c r="P31" i="32" s="1"/>
  <c r="M32" i="32"/>
  <c r="J32" i="32"/>
  <c r="H32" i="32"/>
  <c r="E32" i="32"/>
  <c r="C32" i="32"/>
  <c r="B31" i="32" s="1"/>
  <c r="AT31" i="32"/>
  <c r="AP31" i="32"/>
  <c r="AQ31" i="32" s="1"/>
  <c r="AF31" i="32"/>
  <c r="AG31" i="32" s="1"/>
  <c r="AE31" i="32"/>
  <c r="AA31" i="32"/>
  <c r="AB31" i="32" s="1"/>
  <c r="Z31" i="32"/>
  <c r="L31" i="32"/>
  <c r="M31" i="32" s="1"/>
  <c r="K31" i="32"/>
  <c r="G31" i="32"/>
  <c r="H31" i="32" s="1"/>
  <c r="F31" i="32"/>
  <c r="AD29" i="32"/>
  <c r="AB29" i="32"/>
  <c r="Y29" i="32"/>
  <c r="W29" i="32"/>
  <c r="T29" i="32"/>
  <c r="R29" i="32"/>
  <c r="O29" i="32"/>
  <c r="M29" i="32"/>
  <c r="J29" i="32"/>
  <c r="H29" i="32"/>
  <c r="E29" i="32"/>
  <c r="C29" i="32"/>
  <c r="AD28" i="32"/>
  <c r="AE27" i="32" s="1"/>
  <c r="AB28" i="32"/>
  <c r="AA27" i="32" s="1"/>
  <c r="AB27" i="32" s="1"/>
  <c r="Y28" i="32"/>
  <c r="Z27" i="32" s="1"/>
  <c r="W28" i="32"/>
  <c r="V27" i="32" s="1"/>
  <c r="W27" i="32" s="1"/>
  <c r="T28" i="32"/>
  <c r="U27" i="32" s="1"/>
  <c r="R28" i="32"/>
  <c r="Q27" i="32" s="1"/>
  <c r="R27" i="32" s="1"/>
  <c r="O28" i="32"/>
  <c r="M28" i="32"/>
  <c r="J28" i="32"/>
  <c r="K27" i="32" s="1"/>
  <c r="H28" i="32"/>
  <c r="G27" i="32" s="1"/>
  <c r="H27" i="32" s="1"/>
  <c r="E28" i="32"/>
  <c r="C28" i="32"/>
  <c r="B27" i="32" s="1"/>
  <c r="AT27" i="32"/>
  <c r="AP27" i="32"/>
  <c r="AQ27" i="32" s="1"/>
  <c r="AO27" i="32"/>
  <c r="AK27" i="32"/>
  <c r="AL27" i="32" s="1"/>
  <c r="P27" i="32"/>
  <c r="L27" i="32"/>
  <c r="M27" i="32" s="1"/>
  <c r="F27" i="32"/>
  <c r="Y25" i="32"/>
  <c r="W25" i="32"/>
  <c r="T25" i="32"/>
  <c r="R25" i="32"/>
  <c r="O25" i="32"/>
  <c r="M25" i="32"/>
  <c r="J25" i="32"/>
  <c r="H25" i="32"/>
  <c r="E25" i="32"/>
  <c r="C25" i="32"/>
  <c r="Y24" i="32"/>
  <c r="W24" i="32"/>
  <c r="T24" i="32"/>
  <c r="R24" i="32"/>
  <c r="Q23" i="32" s="1"/>
  <c r="R23" i="32" s="1"/>
  <c r="O24" i="32"/>
  <c r="P23" i="32" s="1"/>
  <c r="M24" i="32"/>
  <c r="L23" i="32" s="1"/>
  <c r="M23" i="32" s="1"/>
  <c r="J24" i="32"/>
  <c r="K23" i="32" s="1"/>
  <c r="H24" i="32"/>
  <c r="E24" i="32"/>
  <c r="C24" i="32"/>
  <c r="B23" i="32" s="1"/>
  <c r="AT23" i="32"/>
  <c r="AP23" i="32"/>
  <c r="AQ23" i="32" s="1"/>
  <c r="AO23" i="32"/>
  <c r="AK23" i="32"/>
  <c r="AL23" i="32" s="1"/>
  <c r="AJ23" i="32"/>
  <c r="AF23" i="32"/>
  <c r="AG23" i="32" s="1"/>
  <c r="Z23" i="32"/>
  <c r="V23" i="32"/>
  <c r="W23" i="32" s="1"/>
  <c r="U23" i="32"/>
  <c r="G23" i="32"/>
  <c r="H23" i="32" s="1"/>
  <c r="F23" i="32"/>
  <c r="T21" i="32"/>
  <c r="R21" i="32"/>
  <c r="O21" i="32"/>
  <c r="M21" i="32"/>
  <c r="J21" i="32"/>
  <c r="H21" i="32"/>
  <c r="E21" i="32"/>
  <c r="C21" i="32"/>
  <c r="T20" i="32"/>
  <c r="U19" i="32" s="1"/>
  <c r="R20" i="32"/>
  <c r="Q19" i="32" s="1"/>
  <c r="R19" i="32" s="1"/>
  <c r="O20" i="32"/>
  <c r="P19" i="32" s="1"/>
  <c r="M20" i="32"/>
  <c r="L19" i="32" s="1"/>
  <c r="M19" i="32" s="1"/>
  <c r="J20" i="32"/>
  <c r="K19" i="32" s="1"/>
  <c r="H20" i="32"/>
  <c r="G19" i="32" s="1"/>
  <c r="H19" i="32" s="1"/>
  <c r="E20" i="32"/>
  <c r="F19" i="32" s="1"/>
  <c r="C20" i="32"/>
  <c r="B19" i="32" s="1"/>
  <c r="AT19" i="32"/>
  <c r="AP19" i="32"/>
  <c r="AQ19" i="32" s="1"/>
  <c r="AO19" i="32"/>
  <c r="AK19" i="32"/>
  <c r="AL19" i="32" s="1"/>
  <c r="AJ19" i="32"/>
  <c r="AF19" i="32"/>
  <c r="AG19" i="32" s="1"/>
  <c r="AE19" i="32"/>
  <c r="AA19" i="32"/>
  <c r="AB19" i="32" s="1"/>
  <c r="O17" i="32"/>
  <c r="M17" i="32"/>
  <c r="J17" i="32"/>
  <c r="H17" i="32"/>
  <c r="E17" i="32"/>
  <c r="C17" i="32"/>
  <c r="O16" i="32"/>
  <c r="P15" i="32" s="1"/>
  <c r="M16" i="32"/>
  <c r="L15" i="32" s="1"/>
  <c r="M15" i="32" s="1"/>
  <c r="J16" i="32"/>
  <c r="K15" i="32" s="1"/>
  <c r="H16" i="32"/>
  <c r="G15" i="32" s="1"/>
  <c r="H15" i="32" s="1"/>
  <c r="E16" i="32"/>
  <c r="C16" i="32"/>
  <c r="B15" i="32" s="1"/>
  <c r="AT15" i="32"/>
  <c r="AP15" i="32"/>
  <c r="AQ15" i="32" s="1"/>
  <c r="AO15" i="32"/>
  <c r="AK15" i="32"/>
  <c r="AL15" i="32" s="1"/>
  <c r="AJ15" i="32"/>
  <c r="AF15" i="32"/>
  <c r="AG15" i="32" s="1"/>
  <c r="AE15" i="32"/>
  <c r="AA15" i="32"/>
  <c r="AB15" i="32" s="1"/>
  <c r="Z15" i="32"/>
  <c r="V15" i="32"/>
  <c r="W15" i="32" s="1"/>
  <c r="F15" i="32"/>
  <c r="J13" i="32"/>
  <c r="H13" i="32"/>
  <c r="E13" i="32"/>
  <c r="C13" i="32"/>
  <c r="J12" i="32"/>
  <c r="K11" i="32" s="1"/>
  <c r="H12" i="32"/>
  <c r="G11" i="32" s="1"/>
  <c r="H11" i="32" s="1"/>
  <c r="E12" i="32"/>
  <c r="F11" i="32" s="1"/>
  <c r="C12" i="32"/>
  <c r="B11" i="32" s="1"/>
  <c r="AT11" i="32"/>
  <c r="AP11" i="32"/>
  <c r="AQ11" i="32" s="1"/>
  <c r="AO11" i="32"/>
  <c r="AK11" i="32"/>
  <c r="AL11" i="32" s="1"/>
  <c r="AJ11" i="32"/>
  <c r="AF11" i="32"/>
  <c r="AG11" i="32" s="1"/>
  <c r="AE11" i="32"/>
  <c r="AA11" i="32"/>
  <c r="AB11" i="32" s="1"/>
  <c r="Z11" i="32"/>
  <c r="V11" i="32"/>
  <c r="W11" i="32" s="1"/>
  <c r="U11" i="32"/>
  <c r="Q11" i="32"/>
  <c r="R11" i="32" s="1"/>
  <c r="E9" i="32"/>
  <c r="C9" i="32"/>
  <c r="E8" i="32"/>
  <c r="C8" i="32"/>
  <c r="B7" i="32" s="1"/>
  <c r="AT7" i="32"/>
  <c r="AP7" i="32"/>
  <c r="AQ7" i="32" s="1"/>
  <c r="AO7" i="32"/>
  <c r="AK7" i="32"/>
  <c r="AL7" i="32" s="1"/>
  <c r="AJ7" i="32"/>
  <c r="AF7" i="32"/>
  <c r="AG7" i="32" s="1"/>
  <c r="AE7" i="32"/>
  <c r="AA7" i="32"/>
  <c r="AB7" i="32" s="1"/>
  <c r="Z7" i="32"/>
  <c r="V7" i="32"/>
  <c r="W7" i="32" s="1"/>
  <c r="U7" i="32"/>
  <c r="Q7" i="32"/>
  <c r="R7" i="32" s="1"/>
  <c r="P7" i="32"/>
  <c r="L7" i="32"/>
  <c r="M7" i="32" s="1"/>
  <c r="F7" i="32"/>
  <c r="AT3" i="32"/>
  <c r="AP3" i="32"/>
  <c r="AQ3" i="32" s="1"/>
  <c r="AO3" i="32"/>
  <c r="AK3" i="32"/>
  <c r="AL3" i="32" s="1"/>
  <c r="AJ3" i="32"/>
  <c r="AF3" i="32"/>
  <c r="AG3" i="32" s="1"/>
  <c r="AE3" i="32"/>
  <c r="AA3" i="32"/>
  <c r="AB3" i="32" s="1"/>
  <c r="Z3" i="32"/>
  <c r="V3" i="32"/>
  <c r="W3" i="32" s="1"/>
  <c r="U3" i="32"/>
  <c r="Q3" i="32"/>
  <c r="R3" i="32" s="1"/>
  <c r="P3" i="32"/>
  <c r="L3" i="32"/>
  <c r="M3" i="32" s="1"/>
  <c r="K3" i="32"/>
  <c r="G3" i="32"/>
  <c r="AP2" i="32"/>
  <c r="AK2" i="32"/>
  <c r="AF2" i="32"/>
  <c r="AA2" i="32"/>
  <c r="V2" i="32"/>
  <c r="Q2" i="32"/>
  <c r="L2" i="32"/>
  <c r="G2" i="32"/>
  <c r="B2" i="32"/>
  <c r="AY1" i="32"/>
  <c r="BB27" i="40" l="1"/>
  <c r="AY35" i="32"/>
  <c r="C35" i="32"/>
  <c r="AW35" i="32" s="1"/>
  <c r="AZ35" i="32"/>
  <c r="AY3" i="32"/>
  <c r="AZ11" i="32"/>
  <c r="BB31" i="40"/>
  <c r="AZ15" i="32"/>
  <c r="AZ23" i="32"/>
  <c r="AZ27" i="32"/>
  <c r="BB3" i="40"/>
  <c r="BB15" i="40"/>
  <c r="BB23" i="40"/>
  <c r="BB11" i="40"/>
  <c r="BB7" i="40"/>
  <c r="BB19" i="40"/>
  <c r="BB35" i="40"/>
  <c r="AZ19" i="32"/>
  <c r="AY15" i="32"/>
  <c r="C15" i="32"/>
  <c r="AV15" i="32" s="1"/>
  <c r="AZ31" i="32"/>
  <c r="C31" i="32"/>
  <c r="AU31" i="32" s="1"/>
  <c r="AY31" i="32"/>
  <c r="BA31" i="32" s="1"/>
  <c r="AW31" i="32"/>
  <c r="H3" i="32"/>
  <c r="AU3" i="32" s="1"/>
  <c r="AZ3" i="32"/>
  <c r="BA3" i="32" s="1"/>
  <c r="AZ7" i="32"/>
  <c r="AY7" i="32"/>
  <c r="AY23" i="32"/>
  <c r="BA23" i="32" s="1"/>
  <c r="AV35" i="32"/>
  <c r="C7" i="32"/>
  <c r="AU7" i="32" s="1"/>
  <c r="AY27" i="32"/>
  <c r="BA27" i="32" s="1"/>
  <c r="AY19" i="32"/>
  <c r="BA19" i="32" s="1"/>
  <c r="C19" i="32"/>
  <c r="AU19" i="32" s="1"/>
  <c r="AY11" i="32"/>
  <c r="BA11" i="32" s="1"/>
  <c r="C23" i="32"/>
  <c r="AU23" i="32" s="1"/>
  <c r="C11" i="32"/>
  <c r="C27" i="32"/>
  <c r="AU27" i="32" s="1"/>
  <c r="AU35" i="32"/>
  <c r="BA15" i="32" l="1"/>
  <c r="AV19" i="32"/>
  <c r="AV31" i="32"/>
  <c r="AX31" i="32" s="1"/>
  <c r="BA35" i="32"/>
  <c r="AW15" i="32"/>
  <c r="AU15" i="32"/>
  <c r="BA7" i="32"/>
  <c r="AX35" i="32"/>
  <c r="AV27" i="32"/>
  <c r="AX27" i="32" s="1"/>
  <c r="AV23" i="32"/>
  <c r="AX23" i="32" s="1"/>
  <c r="AV3" i="32"/>
  <c r="AX3" i="32" s="1"/>
  <c r="AW3" i="32"/>
  <c r="AW27" i="32"/>
  <c r="BC7" i="40"/>
  <c r="BC27" i="40"/>
  <c r="BC19" i="40"/>
  <c r="BC23" i="40"/>
  <c r="BC15" i="40"/>
  <c r="BC3" i="40"/>
  <c r="BC35" i="40"/>
  <c r="BC11" i="40"/>
  <c r="BC31" i="40"/>
  <c r="AW19" i="32"/>
  <c r="AW23" i="32"/>
  <c r="AU11" i="32"/>
  <c r="AW11" i="32"/>
  <c r="AX15" i="32"/>
  <c r="AV11" i="32"/>
  <c r="AX19" i="32"/>
  <c r="AV7" i="32"/>
  <c r="AX7" i="32" s="1"/>
  <c r="AW7" i="32"/>
  <c r="AX11" i="32" l="1"/>
  <c r="BB11" i="32" s="1"/>
  <c r="BB27" i="32" l="1"/>
  <c r="BB19" i="32"/>
  <c r="BB35" i="32"/>
  <c r="BB15" i="32"/>
  <c r="BB31" i="32"/>
  <c r="BB3" i="32"/>
  <c r="BB23" i="32"/>
  <c r="BB7" i="32"/>
  <c r="BC23" i="32" l="1"/>
  <c r="BC3" i="32"/>
  <c r="BC27" i="32"/>
  <c r="BC31" i="32"/>
  <c r="BC11" i="32"/>
  <c r="BC15" i="32"/>
  <c r="BC7" i="32"/>
  <c r="BC35" i="32"/>
  <c r="BC19" i="32"/>
</calcChain>
</file>

<file path=xl/sharedStrings.xml><?xml version="1.0" encoding="utf-8"?>
<sst xmlns="http://schemas.openxmlformats.org/spreadsheetml/2006/main" count="824" uniqueCount="40">
  <si>
    <t>得点</t>
    <rPh sb="0" eb="2">
      <t>トクテn</t>
    </rPh>
    <phoneticPr fontId="1"/>
  </si>
  <si>
    <t>失点</t>
    <rPh sb="0" eb="2">
      <t>シッt</t>
    </rPh>
    <phoneticPr fontId="1"/>
  </si>
  <si>
    <t>順位</t>
    <rPh sb="0" eb="2">
      <t>ジュン</t>
    </rPh>
    <phoneticPr fontId="1"/>
  </si>
  <si>
    <t>分</t>
    <rPh sb="0" eb="1">
      <t>ワケ</t>
    </rPh>
    <phoneticPr fontId="1"/>
  </si>
  <si>
    <t>勝</t>
    <rPh sb="0" eb="1">
      <t>カチ</t>
    </rPh>
    <phoneticPr fontId="1"/>
  </si>
  <si>
    <t>負</t>
    <rPh sb="0" eb="1">
      <t>マk</t>
    </rPh>
    <phoneticPr fontId="1"/>
  </si>
  <si>
    <t>勝点</t>
    <phoneticPr fontId="1"/>
  </si>
  <si>
    <t>得失差</t>
    <phoneticPr fontId="1"/>
  </si>
  <si>
    <t>-</t>
    <phoneticPr fontId="1"/>
  </si>
  <si>
    <t>順位は手打ち</t>
    <rPh sb="0" eb="2">
      <t>ハ</t>
    </rPh>
    <phoneticPr fontId="1"/>
  </si>
  <si>
    <t>新潟市U-12サッカーリーグ2020　後期</t>
    <rPh sb="0" eb="1">
      <t>コ</t>
    </rPh>
    <phoneticPr fontId="1"/>
  </si>
  <si>
    <t>N2C</t>
    <phoneticPr fontId="1"/>
  </si>
  <si>
    <t>自動計算、計算当たっているか確認お願いします。</t>
    <rPh sb="0" eb="4">
      <t>、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</si>
  <si>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</si>
  <si>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</si>
  <si>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</si>
  <si>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</si>
  <si>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</si>
  <si>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</si>
  <si>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</si>
  <si>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</si>
  <si>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</si>
  <si>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-</t>
  </si>
  <si>
    <t>前半、後半の両方のスコアを入力すると、合計スコアが反映され自動計算が走る仕組みとなっております。</t>
  </si>
  <si>
    <t>※グレー部分以外入力しないようにお願いいたしますm(__)m</t>
  </si>
  <si>
    <t>グレー部分の得点のみ記載をお願いします。その他はすべて自動計算になっております。</t>
  </si>
  <si>
    <t>合計スコアのみしか把握できない場合は、下記のように前半の枠に合計スコアを記載し、後半のスコアは0-0で記載してください。</t>
    <rPh sb="0" eb="2">
      <t>ゴウケ</t>
    </rPh>
    <phoneticPr fontId="1"/>
  </si>
  <si>
    <t>パスト</t>
    <phoneticPr fontId="1"/>
  </si>
  <si>
    <t>五十嵐</t>
    <rPh sb="0" eb="3">
      <t>イカラシ</t>
    </rPh>
    <phoneticPr fontId="1"/>
  </si>
  <si>
    <t>東青山</t>
    <rPh sb="0" eb="3">
      <t>ヒガシアオヤマ</t>
    </rPh>
    <phoneticPr fontId="1"/>
  </si>
  <si>
    <t>浜　浦</t>
    <rPh sb="0" eb="1">
      <t>ハマ</t>
    </rPh>
    <rPh sb="2" eb="3">
      <t>ウラ</t>
    </rPh>
    <phoneticPr fontId="1"/>
  </si>
  <si>
    <t>桃　山</t>
    <rPh sb="0" eb="1">
      <t>モモ</t>
    </rPh>
    <rPh sb="2" eb="3">
      <t>ヤマ</t>
    </rPh>
    <phoneticPr fontId="1"/>
  </si>
  <si>
    <t>鏡　渕</t>
    <rPh sb="0" eb="1">
      <t>カガミ</t>
    </rPh>
    <rPh sb="2" eb="3">
      <t>フチ</t>
    </rPh>
    <phoneticPr fontId="1"/>
  </si>
  <si>
    <t>AFC</t>
    <phoneticPr fontId="1"/>
  </si>
  <si>
    <t>東青山</t>
    <rPh sb="0" eb="1">
      <t>ヒガシ</t>
    </rPh>
    <rPh sb="1" eb="3">
      <t>アオヤマ</t>
    </rPh>
    <phoneticPr fontId="1"/>
  </si>
  <si>
    <t>南　浜</t>
    <rPh sb="0" eb="1">
      <t>ミナミ</t>
    </rPh>
    <rPh sb="2" eb="3">
      <t>ハマ</t>
    </rPh>
    <phoneticPr fontId="1"/>
  </si>
  <si>
    <t>ＮＪCＬ2024　Ｕ10　後期</t>
    <rPh sb="13" eb="14">
      <t>アト</t>
    </rPh>
    <phoneticPr fontId="1"/>
  </si>
  <si>
    <t>ＮＪCＬ2024  Ｕ８　後期</t>
    <rPh sb="13" eb="15">
      <t>コウキ</t>
    </rPh>
    <phoneticPr fontId="1"/>
  </si>
  <si>
    <r>
      <t>ＮＪCＬ2024 Ｕ８　前期　（</t>
    </r>
    <r>
      <rPr>
        <b/>
        <sz val="18"/>
        <color rgb="FFFF0000"/>
        <rFont val="游ゴシック"/>
        <family val="3"/>
        <charset val="128"/>
        <scheme val="minor"/>
      </rPr>
      <t>確定版</t>
    </r>
    <r>
      <rPr>
        <b/>
        <sz val="18"/>
        <color rgb="FF000000"/>
        <rFont val="游ゴシック"/>
        <family val="3"/>
        <charset val="128"/>
        <scheme val="minor"/>
      </rPr>
      <t>）</t>
    </r>
    <rPh sb="12" eb="14">
      <t>ゼンキ</t>
    </rPh>
    <rPh sb="16" eb="19">
      <t>カクテイバン</t>
    </rPh>
    <phoneticPr fontId="1"/>
  </si>
  <si>
    <r>
      <t>ＮＪCＬ2024  Ｕ10　前期　（</t>
    </r>
    <r>
      <rPr>
        <b/>
        <sz val="18"/>
        <color rgb="FFFF0000"/>
        <rFont val="游ゴシック"/>
        <family val="3"/>
        <charset val="128"/>
        <scheme val="minor"/>
      </rPr>
      <t>確定版</t>
    </r>
    <r>
      <rPr>
        <b/>
        <sz val="18"/>
        <color rgb="FF000000"/>
        <rFont val="游ゴシック"/>
        <family val="3"/>
        <charset val="128"/>
        <scheme val="minor"/>
      </rPr>
      <t>）</t>
    </r>
    <rPh sb="13" eb="15">
      <t>ゼンキ</t>
    </rPh>
    <rPh sb="18" eb="21">
      <t>カクテイバン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</si>
</sst>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更新日：&quot;yyyy/m/d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28"/>
      <color theme="1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14"/>
      <color rgb="FFFFFFFF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8"/>
      <color rgb="FF00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AE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10" fillId="5" borderId="21" xfId="0" applyFont="1" applyFill="1" applyBorder="1" applyProtection="1">
      <alignment vertical="center"/>
      <protection locked="0"/>
    </xf>
    <xf numFmtId="0" fontId="10" fillId="5" borderId="22" xfId="0" applyFont="1" applyFill="1" applyBorder="1" applyProtection="1">
      <alignment vertical="center"/>
      <protection locked="0"/>
    </xf>
    <xf numFmtId="0" fontId="10" fillId="5" borderId="23" xfId="0" applyFont="1" applyFill="1" applyBorder="1" applyProtection="1">
      <alignment vertical="center"/>
      <protection locked="0"/>
    </xf>
    <xf numFmtId="0" fontId="10" fillId="5" borderId="24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4" borderId="1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textRotation="255" shrinkToFit="1"/>
    </xf>
    <xf numFmtId="0" fontId="5" fillId="3" borderId="7" xfId="0" applyFont="1" applyFill="1" applyBorder="1" applyAlignment="1">
      <alignment vertical="center" textRotation="255" shrinkToFit="1"/>
    </xf>
    <xf numFmtId="0" fontId="5" fillId="3" borderId="19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10" fillId="0" borderId="1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1" fillId="0" borderId="0" xfId="0" applyFont="1">
      <alignment vertical="center"/>
    </xf>
    <xf numFmtId="0" fontId="13" fillId="7" borderId="1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shrinkToFit="1"/>
    </xf>
    <xf numFmtId="0" fontId="8" fillId="6" borderId="9" xfId="0" applyFont="1" applyFill="1" applyBorder="1" applyAlignment="1">
      <alignment horizontal="center" vertical="center" shrinkToFit="1"/>
    </xf>
    <xf numFmtId="0" fontId="8" fillId="6" borderId="8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0">
    <dxf>
      <font>
        <b/>
        <i/>
        <color rgb="FFFF0000"/>
      </font>
      <fill>
        <patternFill>
          <bgColor theme="5" tint="0.79998168889431442"/>
        </patternFill>
      </fill>
    </dxf>
    <dxf>
      <font>
        <b/>
        <i/>
        <color rgb="FF0070C0"/>
      </font>
      <fill>
        <patternFill>
          <bgColor theme="4" tint="0.79998168889431442"/>
        </patternFill>
      </fill>
    </dxf>
    <dxf>
      <font>
        <b/>
        <i/>
        <color rgb="FFFF0000"/>
      </font>
      <fill>
        <patternFill>
          <bgColor theme="5" tint="0.79998168889431442"/>
        </patternFill>
      </fill>
    </dxf>
    <dxf>
      <font>
        <b/>
        <i/>
        <color rgb="FF0070C0"/>
      </font>
      <fill>
        <patternFill>
          <bgColor theme="4" tint="0.79998168889431442"/>
        </patternFill>
      </fill>
    </dxf>
    <dxf>
      <font>
        <b/>
        <i/>
        <color rgb="FFFF0000"/>
      </font>
      <fill>
        <patternFill>
          <bgColor theme="5" tint="0.79998168889431442"/>
        </patternFill>
      </fill>
    </dxf>
    <dxf>
      <font>
        <b/>
        <i/>
        <color rgb="FF0070C0"/>
      </font>
      <fill>
        <patternFill>
          <bgColor theme="4" tint="0.79998168889431442"/>
        </patternFill>
      </fill>
    </dxf>
    <dxf>
      <font>
        <b/>
        <i/>
        <color rgb="FFFF0000"/>
      </font>
      <fill>
        <patternFill>
          <bgColor theme="5" tint="0.79998168889431442"/>
        </patternFill>
      </fill>
    </dxf>
    <dxf>
      <font>
        <b/>
        <i/>
        <color rgb="FF0070C0"/>
      </font>
      <fill>
        <patternFill>
          <bgColor theme="4" tint="0.79998168889431442"/>
        </patternFill>
      </fill>
    </dxf>
    <dxf>
      <font>
        <b/>
        <i/>
        <color rgb="FFFF0000"/>
      </font>
      <fill>
        <patternFill>
          <bgColor theme="5" tint="0.79998168889431442"/>
        </patternFill>
      </fill>
    </dxf>
    <dxf>
      <font>
        <b/>
        <i/>
        <color rgb="FF0070C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7C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968643</xdr:colOff>
      <xdr:row>7</xdr:row>
      <xdr:rowOff>86102</xdr:rowOff>
    </xdr:from>
    <xdr:to>
      <xdr:col>57</xdr:col>
      <xdr:colOff>383156</xdr:colOff>
      <xdr:row>11</xdr:row>
      <xdr:rowOff>171627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FCD6AF0-5123-9A4D-A564-E0C53FD92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42043" y="2626102"/>
          <a:ext cx="1395713" cy="110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968643</xdr:colOff>
      <xdr:row>7</xdr:row>
      <xdr:rowOff>86102</xdr:rowOff>
    </xdr:from>
    <xdr:to>
      <xdr:col>57</xdr:col>
      <xdr:colOff>383156</xdr:colOff>
      <xdr:row>11</xdr:row>
      <xdr:rowOff>171627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943C64C-C961-8140-9737-99939BBFF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96101" y="2647627"/>
          <a:ext cx="1394852" cy="11187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0</xdr:colOff>
      <xdr:row>7</xdr:row>
      <xdr:rowOff>193728</xdr:rowOff>
    </xdr:from>
    <xdr:to>
      <xdr:col>57</xdr:col>
      <xdr:colOff>404682</xdr:colOff>
      <xdr:row>12</xdr:row>
      <xdr:rowOff>20948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1BFDC8D-6732-B041-8EDC-37B23F9B8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17627" y="2755253"/>
          <a:ext cx="1394852" cy="11187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21526</xdr:colOff>
      <xdr:row>7</xdr:row>
      <xdr:rowOff>193729</xdr:rowOff>
    </xdr:from>
    <xdr:to>
      <xdr:col>57</xdr:col>
      <xdr:colOff>426208</xdr:colOff>
      <xdr:row>12</xdr:row>
      <xdr:rowOff>20949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4F15976-A79D-B84E-A3D2-D6A96ED4D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39153" y="2755254"/>
          <a:ext cx="1394852" cy="1118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BF62"/>
  <sheetViews>
    <sheetView showGridLines="0" tabSelected="1" zoomScale="59" zoomScaleNormal="60" workbookViewId="0">
      <selection activeCell="BF18" sqref="BF18"/>
    </sheetView>
  </sheetViews>
  <sheetFormatPr defaultColWidth="11.08984375" defaultRowHeight="19.8" x14ac:dyDescent="0.5"/>
  <cols>
    <col min="1" max="1" width="12.36328125" style="8" customWidth="1"/>
    <col min="2" max="2" width="2.6328125" style="7" customWidth="1"/>
    <col min="3" max="4" width="2.6328125" style="8" customWidth="1"/>
    <col min="5" max="5" width="2.6328125" style="9" customWidth="1"/>
    <col min="6" max="7" width="2.6328125" style="6" customWidth="1"/>
    <col min="8" max="10" width="2.6328125" style="9" customWidth="1"/>
    <col min="11" max="12" width="2.6328125" style="6" customWidth="1"/>
    <col min="13" max="15" width="2.6328125" style="9" customWidth="1"/>
    <col min="16" max="17" width="2.6328125" style="6" customWidth="1"/>
    <col min="18" max="20" width="2.6328125" style="9" customWidth="1"/>
    <col min="21" max="22" width="2.6328125" style="6" customWidth="1"/>
    <col min="23" max="25" width="2.6328125" style="9" customWidth="1"/>
    <col min="26" max="27" width="2.6328125" style="6" customWidth="1"/>
    <col min="28" max="30" width="2.6328125" style="9" customWidth="1"/>
    <col min="31" max="32" width="2.6328125" style="6" customWidth="1"/>
    <col min="33" max="35" width="2.6328125" style="9" customWidth="1"/>
    <col min="36" max="37" width="2.6328125" style="6" customWidth="1"/>
    <col min="38" max="40" width="2.6328125" style="9" customWidth="1"/>
    <col min="41" max="42" width="2.6328125" style="6" customWidth="1"/>
    <col min="43" max="45" width="2.6328125" style="9" customWidth="1"/>
    <col min="46" max="46" width="2.6328125" style="6" customWidth="1"/>
    <col min="47" max="53" width="5" style="9" customWidth="1"/>
    <col min="54" max="54" width="5" style="9" hidden="1" customWidth="1"/>
    <col min="55" max="55" width="8" style="9" bestFit="1" customWidth="1"/>
    <col min="56" max="16384" width="11.08984375" style="9"/>
  </cols>
  <sheetData>
    <row r="1" spans="1:58" ht="39.9" customHeight="1" x14ac:dyDescent="0.5">
      <c r="A1" s="24" t="s">
        <v>38</v>
      </c>
      <c r="B1" s="25"/>
      <c r="C1" s="26"/>
      <c r="D1" s="26"/>
      <c r="AY1" s="60">
        <f ca="1">TODAY()</f>
        <v>45504</v>
      </c>
      <c r="AZ1" s="60"/>
      <c r="BA1" s="60"/>
      <c r="BB1" s="60"/>
      <c r="BC1" s="60"/>
    </row>
    <row r="2" spans="1:58" ht="60" customHeight="1" x14ac:dyDescent="0.5">
      <c r="A2" s="21"/>
      <c r="B2" s="61">
        <v>402</v>
      </c>
      <c r="C2" s="62"/>
      <c r="D2" s="62"/>
      <c r="E2" s="62"/>
      <c r="F2" s="63"/>
      <c r="G2" s="61" t="s">
        <v>31</v>
      </c>
      <c r="H2" s="62"/>
      <c r="I2" s="62"/>
      <c r="J2" s="62"/>
      <c r="K2" s="62"/>
      <c r="L2" s="61" t="s">
        <v>27</v>
      </c>
      <c r="M2" s="62"/>
      <c r="N2" s="62"/>
      <c r="O2" s="62"/>
      <c r="P2" s="62"/>
      <c r="Q2" s="61" t="s">
        <v>32</v>
      </c>
      <c r="R2" s="62"/>
      <c r="S2" s="62"/>
      <c r="T2" s="62"/>
      <c r="U2" s="62"/>
      <c r="V2" s="61" t="s">
        <v>34</v>
      </c>
      <c r="W2" s="62"/>
      <c r="X2" s="62"/>
      <c r="Y2" s="62"/>
      <c r="Z2" s="62"/>
      <c r="AA2" s="61" t="s">
        <v>30</v>
      </c>
      <c r="AB2" s="62"/>
      <c r="AC2" s="62"/>
      <c r="AD2" s="62"/>
      <c r="AE2" s="62"/>
      <c r="AF2" s="61" t="s">
        <v>35</v>
      </c>
      <c r="AG2" s="62"/>
      <c r="AH2" s="62"/>
      <c r="AI2" s="62"/>
      <c r="AJ2" s="62"/>
      <c r="AK2" s="61" t="s">
        <v>28</v>
      </c>
      <c r="AL2" s="62"/>
      <c r="AM2" s="62"/>
      <c r="AN2" s="62"/>
      <c r="AO2" s="62"/>
      <c r="AP2" s="61" t="s">
        <v>33</v>
      </c>
      <c r="AQ2" s="62"/>
      <c r="AR2" s="62"/>
      <c r="AS2" s="62"/>
      <c r="AT2" s="62"/>
      <c r="AU2" s="11" t="s">
        <v>4</v>
      </c>
      <c r="AV2" s="11" t="s">
        <v>3</v>
      </c>
      <c r="AW2" s="11" t="s">
        <v>5</v>
      </c>
      <c r="AX2" s="11" t="s">
        <v>6</v>
      </c>
      <c r="AY2" s="12" t="s">
        <v>0</v>
      </c>
      <c r="AZ2" s="12" t="s">
        <v>1</v>
      </c>
      <c r="BA2" s="12" t="s">
        <v>7</v>
      </c>
      <c r="BB2" s="12"/>
      <c r="BC2" s="12" t="s">
        <v>2</v>
      </c>
    </row>
    <row r="3" spans="1:58" ht="20.100000000000001" customHeight="1" x14ac:dyDescent="0.5">
      <c r="A3" s="35">
        <v>402</v>
      </c>
      <c r="B3" s="54"/>
      <c r="C3" s="51"/>
      <c r="D3" s="51"/>
      <c r="E3" s="51"/>
      <c r="F3" s="57"/>
      <c r="G3" s="38">
        <f t="shared" ref="G3" si="0">IF(H4="","",SUM(H4,H5))</f>
        <v>0</v>
      </c>
      <c r="H3" s="41" t="str">
        <f>IF(G3="","",IF(G3=K3,"△",IF(G3&gt;K3,"○","●")))</f>
        <v>●</v>
      </c>
      <c r="I3" s="41"/>
      <c r="J3" s="41"/>
      <c r="K3" s="42">
        <f t="shared" ref="K3" si="1">IF(J4="","",SUM(J4,J5))</f>
        <v>1</v>
      </c>
      <c r="L3" s="38">
        <f t="shared" ref="L3" si="2">IF(M4="","",SUM(M4,M5))</f>
        <v>4</v>
      </c>
      <c r="M3" s="41" t="str">
        <f>IF(L3="","",IF(L3=P3,"△",IF(L3&gt;P3,"○","●")))</f>
        <v>○</v>
      </c>
      <c r="N3" s="41"/>
      <c r="O3" s="41"/>
      <c r="P3" s="42">
        <f t="shared" ref="P3" si="3">IF(O4="","",SUM(O4,O5))</f>
        <v>0</v>
      </c>
      <c r="Q3" s="38">
        <f t="shared" ref="Q3" si="4">IF(R4="","",SUM(R4,R5))</f>
        <v>9</v>
      </c>
      <c r="R3" s="41" t="str">
        <f>IF(Q3="","",IF(Q3=U3,"△",IF(Q3&gt;U3,"○","●")))</f>
        <v>○</v>
      </c>
      <c r="S3" s="41"/>
      <c r="T3" s="41"/>
      <c r="U3" s="42">
        <f t="shared" ref="U3" si="5">IF(T4="","",SUM(T4,T5))</f>
        <v>1</v>
      </c>
      <c r="V3" s="38">
        <f t="shared" ref="V3" si="6">IF(W4="","",SUM(W4,W5))</f>
        <v>5</v>
      </c>
      <c r="W3" s="41" t="str">
        <f>IF(V3="","",IF(V3=Z3,"△",IF(V3&gt;Z3,"○","●")))</f>
        <v>○</v>
      </c>
      <c r="X3" s="41"/>
      <c r="Y3" s="41"/>
      <c r="Z3" s="42">
        <f t="shared" ref="Z3" si="7">IF(Y4="","",SUM(Y4,Y5))</f>
        <v>1</v>
      </c>
      <c r="AA3" s="38">
        <f t="shared" ref="AA3" si="8">IF(AB4="","",SUM(AB4,AB5))</f>
        <v>2</v>
      </c>
      <c r="AB3" s="41" t="str">
        <f>IF(AA3="","",IF(AA3=AE3,"△",IF(AA3&gt;AE3,"○","●")))</f>
        <v>○</v>
      </c>
      <c r="AC3" s="41"/>
      <c r="AD3" s="41"/>
      <c r="AE3" s="42">
        <f t="shared" ref="AE3" si="9">IF(AD4="","",SUM(AD4,AD5))</f>
        <v>0</v>
      </c>
      <c r="AF3" s="38">
        <f t="shared" ref="AF3" si="10">IF(AG4="","",SUM(AG4,AG5))</f>
        <v>6</v>
      </c>
      <c r="AG3" s="41" t="str">
        <f>IF(AF3="","",IF(AF3=AJ3,"△",IF(AF3&gt;AJ3,"○","●")))</f>
        <v>○</v>
      </c>
      <c r="AH3" s="41"/>
      <c r="AI3" s="41"/>
      <c r="AJ3" s="42">
        <f t="shared" ref="AJ3" si="11">IF(AI4="","",SUM(AI4,AI5))</f>
        <v>4</v>
      </c>
      <c r="AK3" s="38">
        <f t="shared" ref="AK3" si="12">IF(AL4="","",SUM(AL4,AL5))</f>
        <v>2</v>
      </c>
      <c r="AL3" s="41" t="str">
        <f>IF(AK3="","",IF(AK3=AO3,"△",IF(AK3&gt;AO3,"○","●")))</f>
        <v>○</v>
      </c>
      <c r="AM3" s="41"/>
      <c r="AN3" s="41"/>
      <c r="AO3" s="42">
        <f t="shared" ref="AO3" si="13">IF(AN4="","",SUM(AN4,AN5))</f>
        <v>1</v>
      </c>
      <c r="AP3" s="38">
        <f t="shared" ref="AP3" si="14">IF(AQ4="","",SUM(AQ4,AQ5))</f>
        <v>0</v>
      </c>
      <c r="AQ3" s="41" t="str">
        <f>IF(AP3="","",IF(AP3=AT3,"△",IF(AP3&gt;AT3,"○","●")))</f>
        <v>●</v>
      </c>
      <c r="AR3" s="41"/>
      <c r="AS3" s="41"/>
      <c r="AT3" s="42">
        <f t="shared" ref="AT3" si="15">IF(AS4="","",SUM(AS4,AS5))</f>
        <v>1</v>
      </c>
      <c r="AU3" s="29">
        <f>COUNTIF(B3:AT3,"○")</f>
        <v>6</v>
      </c>
      <c r="AV3" s="29">
        <f>COUNTIF(B3:AT3,"△")</f>
        <v>0</v>
      </c>
      <c r="AW3" s="29">
        <f>COUNTIF(B3:AT3,"●")</f>
        <v>2</v>
      </c>
      <c r="AX3" s="32">
        <f>AU3*3+AV3*1</f>
        <v>18</v>
      </c>
      <c r="AY3" s="48">
        <f>SUM(B3,G3,L3,Q3,V3,AA3,AF3,AK3,AP3)</f>
        <v>28</v>
      </c>
      <c r="AZ3" s="48">
        <f>SUM(F3,K3,P3,U3,Z3,AE3,AJ3,AO3,AT3)</f>
        <v>9</v>
      </c>
      <c r="BA3" s="48">
        <f t="shared" ref="BA3:BA7" si="16">AY3-AZ3</f>
        <v>19</v>
      </c>
      <c r="BB3" s="48">
        <f>RANK(AX3,$AX$3:$AX$38,0)*100-BA3</f>
        <v>181</v>
      </c>
      <c r="BC3" s="45">
        <f>RANK(BB3,$BB$3:$BB$38,1)</f>
        <v>3</v>
      </c>
      <c r="BE3" s="22"/>
      <c r="BF3" s="22"/>
    </row>
    <row r="4" spans="1:58" ht="20.100000000000001" customHeight="1" x14ac:dyDescent="0.5">
      <c r="A4" s="36"/>
      <c r="B4" s="55"/>
      <c r="C4" s="52"/>
      <c r="D4" s="52"/>
      <c r="E4" s="52"/>
      <c r="F4" s="58"/>
      <c r="G4" s="39"/>
      <c r="H4" s="2">
        <v>0</v>
      </c>
      <c r="I4" s="1"/>
      <c r="J4" s="4">
        <v>1</v>
      </c>
      <c r="K4" s="43"/>
      <c r="L4" s="39"/>
      <c r="M4" s="2">
        <v>4</v>
      </c>
      <c r="N4" s="1"/>
      <c r="O4" s="4">
        <v>0</v>
      </c>
      <c r="P4" s="43"/>
      <c r="Q4" s="39"/>
      <c r="R4" s="2">
        <v>4</v>
      </c>
      <c r="S4" s="1"/>
      <c r="T4" s="4">
        <v>0</v>
      </c>
      <c r="U4" s="43"/>
      <c r="V4" s="39"/>
      <c r="W4" s="2">
        <v>1</v>
      </c>
      <c r="X4" s="1"/>
      <c r="Y4" s="4">
        <v>1</v>
      </c>
      <c r="Z4" s="43"/>
      <c r="AA4" s="39"/>
      <c r="AB4" s="2">
        <v>1</v>
      </c>
      <c r="AC4" s="1" t="s">
        <v>8</v>
      </c>
      <c r="AD4" s="4">
        <v>0</v>
      </c>
      <c r="AE4" s="43"/>
      <c r="AF4" s="39"/>
      <c r="AG4" s="2">
        <v>4</v>
      </c>
      <c r="AH4" s="1"/>
      <c r="AI4" s="4">
        <v>0</v>
      </c>
      <c r="AJ4" s="43"/>
      <c r="AK4" s="39"/>
      <c r="AL4" s="2">
        <v>1</v>
      </c>
      <c r="AM4" s="1" t="s">
        <v>8</v>
      </c>
      <c r="AN4" s="4">
        <v>1</v>
      </c>
      <c r="AO4" s="43"/>
      <c r="AP4" s="39"/>
      <c r="AQ4" s="2">
        <v>0</v>
      </c>
      <c r="AR4" s="1" t="s">
        <v>8</v>
      </c>
      <c r="AS4" s="4">
        <v>0</v>
      </c>
      <c r="AT4" s="43"/>
      <c r="AU4" s="30"/>
      <c r="AV4" s="30"/>
      <c r="AW4" s="30"/>
      <c r="AX4" s="33"/>
      <c r="AY4" s="49"/>
      <c r="AZ4" s="49"/>
      <c r="BA4" s="49"/>
      <c r="BB4" s="49"/>
      <c r="BC4" s="46"/>
      <c r="BE4" s="22" t="s">
        <v>25</v>
      </c>
      <c r="BF4" s="22"/>
    </row>
    <row r="5" spans="1:58" ht="20.100000000000001" customHeight="1" x14ac:dyDescent="0.5">
      <c r="A5" s="36"/>
      <c r="B5" s="55"/>
      <c r="C5" s="52"/>
      <c r="D5" s="52"/>
      <c r="E5" s="52"/>
      <c r="F5" s="58"/>
      <c r="G5" s="39"/>
      <c r="H5" s="3">
        <v>0</v>
      </c>
      <c r="I5" s="1" t="s">
        <v>8</v>
      </c>
      <c r="J5" s="5">
        <v>0</v>
      </c>
      <c r="K5" s="43"/>
      <c r="L5" s="39"/>
      <c r="M5" s="3">
        <v>0</v>
      </c>
      <c r="N5" s="1" t="s">
        <v>8</v>
      </c>
      <c r="O5" s="5">
        <v>0</v>
      </c>
      <c r="P5" s="43"/>
      <c r="Q5" s="39"/>
      <c r="R5" s="3">
        <v>5</v>
      </c>
      <c r="S5" s="1" t="s">
        <v>8</v>
      </c>
      <c r="T5" s="5">
        <v>1</v>
      </c>
      <c r="U5" s="43"/>
      <c r="V5" s="39"/>
      <c r="W5" s="3">
        <v>4</v>
      </c>
      <c r="X5" s="1" t="s">
        <v>8</v>
      </c>
      <c r="Y5" s="5">
        <v>0</v>
      </c>
      <c r="Z5" s="43"/>
      <c r="AA5" s="39"/>
      <c r="AB5" s="3">
        <v>1</v>
      </c>
      <c r="AC5" s="1" t="s">
        <v>8</v>
      </c>
      <c r="AD5" s="5">
        <v>0</v>
      </c>
      <c r="AE5" s="43"/>
      <c r="AF5" s="39"/>
      <c r="AG5" s="3">
        <v>2</v>
      </c>
      <c r="AH5" s="1" t="s">
        <v>8</v>
      </c>
      <c r="AI5" s="5">
        <v>4</v>
      </c>
      <c r="AJ5" s="43"/>
      <c r="AK5" s="39"/>
      <c r="AL5" s="3">
        <v>1</v>
      </c>
      <c r="AM5" s="1" t="s">
        <v>8</v>
      </c>
      <c r="AN5" s="5">
        <v>0</v>
      </c>
      <c r="AO5" s="43"/>
      <c r="AP5" s="39"/>
      <c r="AQ5" s="3">
        <v>0</v>
      </c>
      <c r="AR5" s="1" t="s">
        <v>8</v>
      </c>
      <c r="AS5" s="5">
        <v>1</v>
      </c>
      <c r="AT5" s="43"/>
      <c r="AU5" s="30"/>
      <c r="AV5" s="30"/>
      <c r="AW5" s="30"/>
      <c r="AX5" s="33"/>
      <c r="AY5" s="49"/>
      <c r="AZ5" s="49"/>
      <c r="BA5" s="49"/>
      <c r="BB5" s="49"/>
      <c r="BC5" s="46"/>
      <c r="BE5" s="22" t="s">
        <v>23</v>
      </c>
      <c r="BF5" s="22"/>
    </row>
    <row r="6" spans="1:58" ht="20.100000000000001" customHeight="1" x14ac:dyDescent="0.5">
      <c r="A6" s="37"/>
      <c r="B6" s="56"/>
      <c r="C6" s="53"/>
      <c r="D6" s="53"/>
      <c r="E6" s="53"/>
      <c r="F6" s="59"/>
      <c r="G6" s="40"/>
      <c r="H6" s="15"/>
      <c r="I6" s="15"/>
      <c r="J6" s="15"/>
      <c r="K6" s="44"/>
      <c r="L6" s="40"/>
      <c r="M6" s="15"/>
      <c r="N6" s="15"/>
      <c r="O6" s="15"/>
      <c r="P6" s="44"/>
      <c r="Q6" s="40"/>
      <c r="R6" s="15"/>
      <c r="S6" s="15"/>
      <c r="T6" s="15"/>
      <c r="U6" s="44"/>
      <c r="V6" s="40"/>
      <c r="W6" s="15"/>
      <c r="X6" s="15"/>
      <c r="Y6" s="15"/>
      <c r="Z6" s="44"/>
      <c r="AA6" s="40"/>
      <c r="AB6" s="15"/>
      <c r="AC6" s="15"/>
      <c r="AD6" s="15"/>
      <c r="AE6" s="44"/>
      <c r="AF6" s="40"/>
      <c r="AG6" s="15"/>
      <c r="AH6" s="15"/>
      <c r="AI6" s="15"/>
      <c r="AJ6" s="44"/>
      <c r="AK6" s="40"/>
      <c r="AL6" s="15"/>
      <c r="AM6" s="15"/>
      <c r="AN6" s="15"/>
      <c r="AO6" s="44"/>
      <c r="AP6" s="40"/>
      <c r="AQ6" s="15"/>
      <c r="AR6" s="15"/>
      <c r="AS6" s="15"/>
      <c r="AT6" s="44"/>
      <c r="AU6" s="31"/>
      <c r="AV6" s="31"/>
      <c r="AW6" s="31"/>
      <c r="AX6" s="34"/>
      <c r="AY6" s="50"/>
      <c r="AZ6" s="50"/>
      <c r="BA6" s="50"/>
      <c r="BB6" s="50"/>
      <c r="BC6" s="47"/>
      <c r="BE6" s="23" t="s">
        <v>24</v>
      </c>
      <c r="BF6" s="23"/>
    </row>
    <row r="7" spans="1:58" ht="20.100000000000001" customHeight="1" x14ac:dyDescent="0.5">
      <c r="A7" s="35" t="s">
        <v>31</v>
      </c>
      <c r="B7" s="38">
        <f>IF(C8="","",SUM(C8,C9))</f>
        <v>1</v>
      </c>
      <c r="C7" s="41" t="str">
        <f>IF(B7="","",IF(B7=F7,"△",IF(B7&gt;F7,"○","●")))</f>
        <v>○</v>
      </c>
      <c r="D7" s="41"/>
      <c r="E7" s="41"/>
      <c r="F7" s="42">
        <f>IF(E8="","",SUM(E8,E9))</f>
        <v>0</v>
      </c>
      <c r="G7" s="55"/>
      <c r="H7" s="52"/>
      <c r="I7" s="52"/>
      <c r="J7" s="52"/>
      <c r="K7" s="52"/>
      <c r="L7" s="38">
        <f t="shared" ref="L7" si="17">IF(M8="","",SUM(M8,M9))</f>
        <v>4</v>
      </c>
      <c r="M7" s="41" t="str">
        <f>IF(L7="","",IF(L7=P7,"△",IF(L7&gt;P7,"○","●")))</f>
        <v>○</v>
      </c>
      <c r="N7" s="41"/>
      <c r="O7" s="41"/>
      <c r="P7" s="42">
        <f t="shared" ref="P7" si="18">IF(O8="","",SUM(O8,O9))</f>
        <v>0</v>
      </c>
      <c r="Q7" s="38">
        <f t="shared" ref="Q7" si="19">IF(R8="","",SUM(R8,R9))</f>
        <v>9</v>
      </c>
      <c r="R7" s="41" t="str">
        <f>IF(Q7="","",IF(Q7=U7,"△",IF(Q7&gt;U7,"○","●")))</f>
        <v>○</v>
      </c>
      <c r="S7" s="41"/>
      <c r="T7" s="41"/>
      <c r="U7" s="42">
        <f t="shared" ref="U7" si="20">IF(T8="","",SUM(T8,T9))</f>
        <v>1</v>
      </c>
      <c r="V7" s="38">
        <f t="shared" ref="V7" si="21">IF(W8="","",SUM(W8,W9))</f>
        <v>5</v>
      </c>
      <c r="W7" s="41" t="str">
        <f>IF(V7="","",IF(V7=Z7,"△",IF(V7&gt;Z7,"○","●")))</f>
        <v>○</v>
      </c>
      <c r="X7" s="41"/>
      <c r="Y7" s="41"/>
      <c r="Z7" s="42">
        <f t="shared" ref="Z7" si="22">IF(Y8="","",SUM(Y8,Y9))</f>
        <v>1</v>
      </c>
      <c r="AA7" s="38">
        <f t="shared" ref="AA7" si="23">IF(AB8="","",SUM(AB8,AB9))</f>
        <v>6</v>
      </c>
      <c r="AB7" s="41" t="str">
        <f>IF(AA7="","",IF(AA7=AE7,"△",IF(AA7&gt;AE7,"○","●")))</f>
        <v>○</v>
      </c>
      <c r="AC7" s="41"/>
      <c r="AD7" s="41"/>
      <c r="AE7" s="42">
        <f t="shared" ref="AE7" si="24">IF(AD8="","",SUM(AD8,AD9))</f>
        <v>0</v>
      </c>
      <c r="AF7" s="38">
        <f t="shared" ref="AF7" si="25">IF(AG8="","",SUM(AG8,AG9))</f>
        <v>3</v>
      </c>
      <c r="AG7" s="41" t="str">
        <f>IF(AF7="","",IF(AF7=AJ7,"△",IF(AF7&gt;AJ7,"○","●")))</f>
        <v>○</v>
      </c>
      <c r="AH7" s="41"/>
      <c r="AI7" s="41"/>
      <c r="AJ7" s="42">
        <f t="shared" ref="AJ7" si="26">IF(AI8="","",SUM(AI8,AI9))</f>
        <v>2</v>
      </c>
      <c r="AK7" s="38">
        <f t="shared" ref="AK7" si="27">IF(AL8="","",SUM(AL8,AL9))</f>
        <v>2</v>
      </c>
      <c r="AL7" s="41" t="str">
        <f>IF(AK7="","",IF(AK7=AO7,"△",IF(AK7&gt;AO7,"○","●")))</f>
        <v>●</v>
      </c>
      <c r="AM7" s="41"/>
      <c r="AN7" s="41"/>
      <c r="AO7" s="42">
        <f t="shared" ref="AO7" si="28">IF(AN8="","",SUM(AN8,AN9))</f>
        <v>4</v>
      </c>
      <c r="AP7" s="38">
        <f t="shared" ref="AP7" si="29">IF(AQ8="","",SUM(AQ8,AQ9))</f>
        <v>2</v>
      </c>
      <c r="AQ7" s="41" t="str">
        <f>IF(AP7="","",IF(AP7=AT7,"△",IF(AP7&gt;AT7,"○","●")))</f>
        <v>△</v>
      </c>
      <c r="AR7" s="41"/>
      <c r="AS7" s="41"/>
      <c r="AT7" s="42">
        <f t="shared" ref="AT7" si="30">IF(AS8="","",SUM(AS8,AS9))</f>
        <v>2</v>
      </c>
      <c r="AU7" s="29">
        <f>COUNTIF(B7:AT7,"○")</f>
        <v>6</v>
      </c>
      <c r="AV7" s="29">
        <f>COUNTIF(B7:AT7,"△")</f>
        <v>1</v>
      </c>
      <c r="AW7" s="29">
        <f>COUNTIF(B7:AT7,"●")</f>
        <v>1</v>
      </c>
      <c r="AX7" s="32">
        <f>AU7*3+AV7*1</f>
        <v>19</v>
      </c>
      <c r="AY7" s="48">
        <f t="shared" ref="AY7" si="31">SUM(B7,G7,L7,Q7,V7,AA7,AF7,AK7,AP7)</f>
        <v>32</v>
      </c>
      <c r="AZ7" s="48">
        <f t="shared" ref="AZ7" si="32">SUM(F7,K7,P7,U7,Z7,AE7,AJ7,AO7,AT7)</f>
        <v>10</v>
      </c>
      <c r="BA7" s="48">
        <f t="shared" si="16"/>
        <v>22</v>
      </c>
      <c r="BB7" s="48">
        <f t="shared" ref="BB7" si="33">RANK(AX7,$AX$3:$AX$38,0)*100-BA7</f>
        <v>78</v>
      </c>
      <c r="BC7" s="45">
        <f t="shared" ref="BC7" si="34">RANK(BB7,$BB$3:$BB$38,1)</f>
        <v>1</v>
      </c>
      <c r="BE7" s="22" t="s">
        <v>26</v>
      </c>
      <c r="BF7" s="22"/>
    </row>
    <row r="8" spans="1:58" ht="20.100000000000001" customHeight="1" x14ac:dyDescent="0.5">
      <c r="A8" s="36"/>
      <c r="B8" s="39"/>
      <c r="C8" s="16">
        <f>IF(J4="","",J4)</f>
        <v>1</v>
      </c>
      <c r="D8" s="14" t="s">
        <v>8</v>
      </c>
      <c r="E8" s="17">
        <f>IF(H4="","",H4)</f>
        <v>0</v>
      </c>
      <c r="F8" s="43"/>
      <c r="G8" s="55"/>
      <c r="H8" s="52"/>
      <c r="I8" s="52"/>
      <c r="J8" s="52"/>
      <c r="K8" s="52"/>
      <c r="L8" s="39"/>
      <c r="M8" s="2">
        <v>4</v>
      </c>
      <c r="N8" s="1"/>
      <c r="O8" s="4">
        <v>0</v>
      </c>
      <c r="P8" s="43"/>
      <c r="Q8" s="39"/>
      <c r="R8" s="2">
        <v>5</v>
      </c>
      <c r="S8" s="1"/>
      <c r="T8" s="4">
        <v>0</v>
      </c>
      <c r="U8" s="43"/>
      <c r="V8" s="39"/>
      <c r="W8" s="2">
        <v>3</v>
      </c>
      <c r="X8" s="1"/>
      <c r="Y8" s="4">
        <v>1</v>
      </c>
      <c r="Z8" s="43"/>
      <c r="AA8" s="39"/>
      <c r="AB8" s="2">
        <v>3</v>
      </c>
      <c r="AC8" s="1" t="s">
        <v>8</v>
      </c>
      <c r="AD8" s="4">
        <v>0</v>
      </c>
      <c r="AE8" s="43"/>
      <c r="AF8" s="39"/>
      <c r="AG8" s="2">
        <v>2</v>
      </c>
      <c r="AH8" s="1"/>
      <c r="AI8" s="4">
        <v>0</v>
      </c>
      <c r="AJ8" s="43"/>
      <c r="AK8" s="39"/>
      <c r="AL8" s="2">
        <v>1</v>
      </c>
      <c r="AM8" s="1" t="s">
        <v>8</v>
      </c>
      <c r="AN8" s="4">
        <v>3</v>
      </c>
      <c r="AO8" s="43"/>
      <c r="AP8" s="39"/>
      <c r="AQ8" s="2">
        <v>0</v>
      </c>
      <c r="AR8" s="1" t="s">
        <v>8</v>
      </c>
      <c r="AS8" s="4">
        <v>0</v>
      </c>
      <c r="AT8" s="43"/>
      <c r="AU8" s="30"/>
      <c r="AV8" s="30"/>
      <c r="AW8" s="30"/>
      <c r="AX8" s="33"/>
      <c r="AY8" s="49"/>
      <c r="AZ8" s="49"/>
      <c r="BA8" s="49"/>
      <c r="BB8" s="49"/>
      <c r="BC8" s="46"/>
      <c r="BE8" s="22"/>
    </row>
    <row r="9" spans="1:58" ht="20.100000000000001" customHeight="1" x14ac:dyDescent="0.5">
      <c r="A9" s="36"/>
      <c r="B9" s="39"/>
      <c r="C9" s="18">
        <f>IF(J5="","",J5)</f>
        <v>0</v>
      </c>
      <c r="D9" s="14" t="s">
        <v>8</v>
      </c>
      <c r="E9" s="19">
        <f>IF(H5="","",H5)</f>
        <v>0</v>
      </c>
      <c r="F9" s="43"/>
      <c r="G9" s="55"/>
      <c r="H9" s="52"/>
      <c r="I9" s="52"/>
      <c r="J9" s="52"/>
      <c r="K9" s="52"/>
      <c r="L9" s="39"/>
      <c r="M9" s="3">
        <v>0</v>
      </c>
      <c r="N9" s="1" t="s">
        <v>8</v>
      </c>
      <c r="O9" s="5">
        <v>0</v>
      </c>
      <c r="P9" s="43"/>
      <c r="Q9" s="39"/>
      <c r="R9" s="3">
        <v>4</v>
      </c>
      <c r="S9" s="1" t="s">
        <v>8</v>
      </c>
      <c r="T9" s="5">
        <v>1</v>
      </c>
      <c r="U9" s="43"/>
      <c r="V9" s="39"/>
      <c r="W9" s="3">
        <v>2</v>
      </c>
      <c r="X9" s="1" t="s">
        <v>8</v>
      </c>
      <c r="Y9" s="5">
        <v>0</v>
      </c>
      <c r="Z9" s="43"/>
      <c r="AA9" s="39"/>
      <c r="AB9" s="3">
        <v>3</v>
      </c>
      <c r="AC9" s="1" t="s">
        <v>8</v>
      </c>
      <c r="AD9" s="5">
        <v>0</v>
      </c>
      <c r="AE9" s="43"/>
      <c r="AF9" s="39"/>
      <c r="AG9" s="3">
        <v>1</v>
      </c>
      <c r="AH9" s="1" t="s">
        <v>8</v>
      </c>
      <c r="AI9" s="5">
        <v>2</v>
      </c>
      <c r="AJ9" s="43"/>
      <c r="AK9" s="39"/>
      <c r="AL9" s="3">
        <v>1</v>
      </c>
      <c r="AM9" s="1" t="s">
        <v>8</v>
      </c>
      <c r="AN9" s="5">
        <v>1</v>
      </c>
      <c r="AO9" s="43"/>
      <c r="AP9" s="39"/>
      <c r="AQ9" s="3">
        <v>2</v>
      </c>
      <c r="AR9" s="1" t="s">
        <v>8</v>
      </c>
      <c r="AS9" s="5">
        <v>2</v>
      </c>
      <c r="AT9" s="43"/>
      <c r="AU9" s="30"/>
      <c r="AV9" s="30"/>
      <c r="AW9" s="30"/>
      <c r="AX9" s="33"/>
      <c r="AY9" s="49"/>
      <c r="AZ9" s="49"/>
      <c r="BA9" s="49"/>
      <c r="BB9" s="49"/>
      <c r="BC9" s="46"/>
      <c r="BE9" s="22"/>
    </row>
    <row r="10" spans="1:58" ht="20.100000000000001" customHeight="1" x14ac:dyDescent="0.5">
      <c r="A10" s="37"/>
      <c r="B10" s="40"/>
      <c r="C10" s="15"/>
      <c r="D10" s="15"/>
      <c r="E10" s="15"/>
      <c r="F10" s="44"/>
      <c r="G10" s="55"/>
      <c r="H10" s="52"/>
      <c r="I10" s="52"/>
      <c r="J10" s="52"/>
      <c r="K10" s="52"/>
      <c r="L10" s="40"/>
      <c r="M10" s="15"/>
      <c r="N10" s="15"/>
      <c r="O10" s="15"/>
      <c r="P10" s="44"/>
      <c r="Q10" s="40"/>
      <c r="R10" s="15"/>
      <c r="S10" s="15"/>
      <c r="T10" s="15"/>
      <c r="U10" s="44"/>
      <c r="V10" s="40"/>
      <c r="W10" s="15"/>
      <c r="X10" s="15"/>
      <c r="Y10" s="15"/>
      <c r="Z10" s="44"/>
      <c r="AA10" s="40"/>
      <c r="AB10" s="15"/>
      <c r="AC10" s="15"/>
      <c r="AD10" s="15"/>
      <c r="AE10" s="44"/>
      <c r="AF10" s="40"/>
      <c r="AG10" s="15"/>
      <c r="AH10" s="15"/>
      <c r="AI10" s="15"/>
      <c r="AJ10" s="44"/>
      <c r="AK10" s="40"/>
      <c r="AL10" s="15"/>
      <c r="AM10" s="15"/>
      <c r="AN10" s="15"/>
      <c r="AO10" s="44"/>
      <c r="AP10" s="40"/>
      <c r="AQ10" s="15"/>
      <c r="AR10" s="15"/>
      <c r="AS10" s="15"/>
      <c r="AT10" s="44"/>
      <c r="AU10" s="31"/>
      <c r="AV10" s="31"/>
      <c r="AW10" s="31"/>
      <c r="AX10" s="34"/>
      <c r="AY10" s="50"/>
      <c r="AZ10" s="50"/>
      <c r="BA10" s="50"/>
      <c r="BB10" s="50"/>
      <c r="BC10" s="47"/>
      <c r="BE10" s="23"/>
    </row>
    <row r="11" spans="1:58" ht="20.100000000000001" customHeight="1" x14ac:dyDescent="0.5">
      <c r="A11" s="35" t="s">
        <v>27</v>
      </c>
      <c r="B11" s="38">
        <f t="shared" ref="B11" si="35">IF(C12="","",SUM(C12,C13))</f>
        <v>0</v>
      </c>
      <c r="C11" s="41" t="str">
        <f>IF(B11="","",IF(B11=F11,"△",IF(B11&gt;F11,"○","●")))</f>
        <v>●</v>
      </c>
      <c r="D11" s="41"/>
      <c r="E11" s="41"/>
      <c r="F11" s="42">
        <f>IF(E12="","",SUM(E12,E13))</f>
        <v>4</v>
      </c>
      <c r="G11" s="38">
        <f>IF(H12="","",SUM(H12,H13))</f>
        <v>0</v>
      </c>
      <c r="H11" s="41" t="str">
        <f>IF(G11="","",IF(G11=K11,"△",IF(G11&gt;K11,"○","●")))</f>
        <v>●</v>
      </c>
      <c r="I11" s="41"/>
      <c r="J11" s="41"/>
      <c r="K11" s="42">
        <f>IF(J12="","",SUM(J12,J13))</f>
        <v>4</v>
      </c>
      <c r="L11" s="54"/>
      <c r="M11" s="51"/>
      <c r="N11" s="51"/>
      <c r="O11" s="51"/>
      <c r="P11" s="51"/>
      <c r="Q11" s="38">
        <f t="shared" ref="Q11" si="36">IF(R12="","",SUM(R12,R13))</f>
        <v>2</v>
      </c>
      <c r="R11" s="41" t="str">
        <f>IF(Q11="","",IF(Q11=U11,"△",IF(Q11&gt;U11,"○","●")))</f>
        <v>●</v>
      </c>
      <c r="S11" s="41"/>
      <c r="T11" s="41"/>
      <c r="U11" s="42">
        <f t="shared" ref="U11" si="37">IF(T12="","",SUM(T12,T13))</f>
        <v>5</v>
      </c>
      <c r="V11" s="38">
        <f t="shared" ref="V11" si="38">IF(W12="","",SUM(W12,W13))</f>
        <v>0</v>
      </c>
      <c r="W11" s="41" t="str">
        <f>IF(V11="","",IF(V11=Z11,"△",IF(V11&gt;Z11,"○","●")))</f>
        <v>●</v>
      </c>
      <c r="X11" s="41"/>
      <c r="Y11" s="41"/>
      <c r="Z11" s="42">
        <f t="shared" ref="Z11" si="39">IF(Y12="","",SUM(Y12,Y13))</f>
        <v>4</v>
      </c>
      <c r="AA11" s="38">
        <f t="shared" ref="AA11" si="40">IF(AB12="","",SUM(AB12,AB13))</f>
        <v>2</v>
      </c>
      <c r="AB11" s="41" t="str">
        <f>IF(AA11="","",IF(AA11=AE11,"△",IF(AA11&gt;AE11,"○","●")))</f>
        <v>△</v>
      </c>
      <c r="AC11" s="41"/>
      <c r="AD11" s="41"/>
      <c r="AE11" s="42">
        <f t="shared" ref="AE11" si="41">IF(AD12="","",SUM(AD12,AD13))</f>
        <v>2</v>
      </c>
      <c r="AF11" s="38">
        <f t="shared" ref="AF11" si="42">IF(AG12="","",SUM(AG12,AG13))</f>
        <v>0</v>
      </c>
      <c r="AG11" s="41" t="str">
        <f>IF(AF11="","",IF(AF11=AJ11,"△",IF(AF11&gt;AJ11,"○","●")))</f>
        <v>●</v>
      </c>
      <c r="AH11" s="41"/>
      <c r="AI11" s="41"/>
      <c r="AJ11" s="42">
        <f t="shared" ref="AJ11" si="43">IF(AI12="","",SUM(AI12,AI13))</f>
        <v>4</v>
      </c>
      <c r="AK11" s="38">
        <f t="shared" ref="AK11" si="44">IF(AL12="","",SUM(AL12,AL13))</f>
        <v>1</v>
      </c>
      <c r="AL11" s="41" t="str">
        <f>IF(AK11="","",IF(AK11=AO11,"△",IF(AK11&gt;AO11,"○","●")))</f>
        <v>●</v>
      </c>
      <c r="AM11" s="41"/>
      <c r="AN11" s="41"/>
      <c r="AO11" s="42">
        <f t="shared" ref="AO11" si="45">IF(AN12="","",SUM(AN12,AN13))</f>
        <v>15</v>
      </c>
      <c r="AP11" s="38">
        <f t="shared" ref="AP11" si="46">IF(AQ12="","",SUM(AQ12,AQ13))</f>
        <v>0</v>
      </c>
      <c r="AQ11" s="41" t="str">
        <f>IF(AP11="","",IF(AP11=AT11,"△",IF(AP11&gt;AT11,"○","●")))</f>
        <v>●</v>
      </c>
      <c r="AR11" s="41"/>
      <c r="AS11" s="41"/>
      <c r="AT11" s="42">
        <f t="shared" ref="AT11" si="47">IF(AS12="","",SUM(AS12,AS13))</f>
        <v>3</v>
      </c>
      <c r="AU11" s="29">
        <f>COUNTIF(B11:AT11,"○")</f>
        <v>0</v>
      </c>
      <c r="AV11" s="29">
        <f>COUNTIF(B11:AT11,"△")</f>
        <v>1</v>
      </c>
      <c r="AW11" s="29">
        <f>COUNTIF(B11:AT11,"●")</f>
        <v>7</v>
      </c>
      <c r="AX11" s="32">
        <f>AU11*3+AV11*1</f>
        <v>1</v>
      </c>
      <c r="AY11" s="48">
        <f t="shared" ref="AY11" si="48">SUM(B11,G11,L11,Q11,V11,AA11,AF11,AK11,AP11)</f>
        <v>5</v>
      </c>
      <c r="AZ11" s="48">
        <f t="shared" ref="AZ11" si="49">SUM(F11,K11,P11,U11,Z11,AE11,AJ11,AO11,AT11)</f>
        <v>41</v>
      </c>
      <c r="BA11" s="48">
        <f t="shared" ref="BA11" si="50">AY11-AZ11</f>
        <v>-36</v>
      </c>
      <c r="BB11" s="48">
        <f t="shared" ref="BB11" si="51">RANK(AX11,$AX$3:$AX$38,0)*100-BA11</f>
        <v>836</v>
      </c>
      <c r="BC11" s="45">
        <f t="shared" ref="BC11" si="52">RANK(BB11,$BB$3:$BB$38,1)</f>
        <v>9</v>
      </c>
    </row>
    <row r="12" spans="1:58" ht="20.100000000000001" customHeight="1" x14ac:dyDescent="0.5">
      <c r="A12" s="36"/>
      <c r="B12" s="39"/>
      <c r="C12" s="16">
        <f>IF(O4="","",O4)</f>
        <v>0</v>
      </c>
      <c r="D12" s="14" t="s">
        <v>8</v>
      </c>
      <c r="E12" s="17">
        <f>IF(M4="","",M4)</f>
        <v>4</v>
      </c>
      <c r="F12" s="43"/>
      <c r="G12" s="39"/>
      <c r="H12" s="16">
        <f>IF(O8="","",O8)</f>
        <v>0</v>
      </c>
      <c r="I12" s="14" t="s">
        <v>8</v>
      </c>
      <c r="J12" s="17">
        <f>IF(M8="","",M8)</f>
        <v>4</v>
      </c>
      <c r="K12" s="43"/>
      <c r="L12" s="55"/>
      <c r="M12" s="52"/>
      <c r="N12" s="52"/>
      <c r="O12" s="52"/>
      <c r="P12" s="52"/>
      <c r="Q12" s="39"/>
      <c r="R12" s="2">
        <v>1</v>
      </c>
      <c r="S12" s="1"/>
      <c r="T12" s="4">
        <v>2</v>
      </c>
      <c r="U12" s="43"/>
      <c r="V12" s="39"/>
      <c r="W12" s="2">
        <v>0</v>
      </c>
      <c r="X12" s="1"/>
      <c r="Y12" s="4">
        <v>2</v>
      </c>
      <c r="Z12" s="43"/>
      <c r="AA12" s="39"/>
      <c r="AB12" s="2">
        <v>2</v>
      </c>
      <c r="AC12" s="1" t="s">
        <v>8</v>
      </c>
      <c r="AD12" s="4">
        <v>0</v>
      </c>
      <c r="AE12" s="43"/>
      <c r="AF12" s="39"/>
      <c r="AG12" s="2">
        <v>0</v>
      </c>
      <c r="AH12" s="1"/>
      <c r="AI12" s="4">
        <v>2</v>
      </c>
      <c r="AJ12" s="43"/>
      <c r="AK12" s="39"/>
      <c r="AL12" s="2">
        <v>0</v>
      </c>
      <c r="AM12" s="1" t="s">
        <v>8</v>
      </c>
      <c r="AN12" s="4">
        <v>7</v>
      </c>
      <c r="AO12" s="43"/>
      <c r="AP12" s="39"/>
      <c r="AQ12" s="2">
        <v>0</v>
      </c>
      <c r="AR12" s="1" t="s">
        <v>8</v>
      </c>
      <c r="AS12" s="4">
        <v>2</v>
      </c>
      <c r="AT12" s="43"/>
      <c r="AU12" s="30"/>
      <c r="AV12" s="30"/>
      <c r="AW12" s="30"/>
      <c r="AX12" s="33"/>
      <c r="AY12" s="49"/>
      <c r="AZ12" s="49"/>
      <c r="BA12" s="49"/>
      <c r="BB12" s="49"/>
      <c r="BC12" s="46"/>
    </row>
    <row r="13" spans="1:58" ht="20.100000000000001" customHeight="1" x14ac:dyDescent="0.5">
      <c r="A13" s="36"/>
      <c r="B13" s="39"/>
      <c r="C13" s="18">
        <f>IF(O5="","",O5)</f>
        <v>0</v>
      </c>
      <c r="D13" s="14" t="s">
        <v>8</v>
      </c>
      <c r="E13" s="19">
        <f>IF(M5="","",M5)</f>
        <v>0</v>
      </c>
      <c r="F13" s="43"/>
      <c r="G13" s="39"/>
      <c r="H13" s="18">
        <f>IF(O9="","",O9)</f>
        <v>0</v>
      </c>
      <c r="I13" s="14" t="s">
        <v>8</v>
      </c>
      <c r="J13" s="19">
        <f>IF(M9="","",M9)</f>
        <v>0</v>
      </c>
      <c r="K13" s="43"/>
      <c r="L13" s="55"/>
      <c r="M13" s="52"/>
      <c r="N13" s="52"/>
      <c r="O13" s="52"/>
      <c r="P13" s="52"/>
      <c r="Q13" s="39"/>
      <c r="R13" s="3">
        <v>1</v>
      </c>
      <c r="S13" s="1" t="s">
        <v>8</v>
      </c>
      <c r="T13" s="5">
        <v>3</v>
      </c>
      <c r="U13" s="43"/>
      <c r="V13" s="39"/>
      <c r="W13" s="3">
        <v>0</v>
      </c>
      <c r="X13" s="1" t="s">
        <v>8</v>
      </c>
      <c r="Y13" s="5">
        <v>2</v>
      </c>
      <c r="Z13" s="43"/>
      <c r="AA13" s="39"/>
      <c r="AB13" s="3">
        <v>0</v>
      </c>
      <c r="AC13" s="1" t="s">
        <v>8</v>
      </c>
      <c r="AD13" s="5">
        <v>2</v>
      </c>
      <c r="AE13" s="43"/>
      <c r="AF13" s="39"/>
      <c r="AG13" s="3">
        <v>0</v>
      </c>
      <c r="AH13" s="1" t="s">
        <v>8</v>
      </c>
      <c r="AI13" s="5">
        <v>2</v>
      </c>
      <c r="AJ13" s="43"/>
      <c r="AK13" s="39"/>
      <c r="AL13" s="3">
        <v>1</v>
      </c>
      <c r="AM13" s="1" t="s">
        <v>8</v>
      </c>
      <c r="AN13" s="5">
        <v>8</v>
      </c>
      <c r="AO13" s="43"/>
      <c r="AP13" s="39"/>
      <c r="AQ13" s="3">
        <v>0</v>
      </c>
      <c r="AR13" s="1" t="s">
        <v>8</v>
      </c>
      <c r="AS13" s="5">
        <v>1</v>
      </c>
      <c r="AT13" s="43"/>
      <c r="AU13" s="30"/>
      <c r="AV13" s="30"/>
      <c r="AW13" s="30"/>
      <c r="AX13" s="33"/>
      <c r="AY13" s="49"/>
      <c r="AZ13" s="49"/>
      <c r="BA13" s="49"/>
      <c r="BB13" s="49"/>
      <c r="BC13" s="46"/>
    </row>
    <row r="14" spans="1:58" ht="20.100000000000001" customHeight="1" x14ac:dyDescent="0.5">
      <c r="A14" s="37"/>
      <c r="B14" s="40"/>
      <c r="C14" s="15"/>
      <c r="D14" s="15"/>
      <c r="E14" s="15"/>
      <c r="F14" s="44"/>
      <c r="G14" s="40"/>
      <c r="H14" s="15"/>
      <c r="I14" s="15"/>
      <c r="J14" s="15"/>
      <c r="K14" s="44"/>
      <c r="L14" s="56"/>
      <c r="M14" s="53"/>
      <c r="N14" s="53"/>
      <c r="O14" s="53"/>
      <c r="P14" s="53"/>
      <c r="Q14" s="40"/>
      <c r="R14" s="15"/>
      <c r="S14" s="15"/>
      <c r="T14" s="15"/>
      <c r="U14" s="44"/>
      <c r="V14" s="40"/>
      <c r="W14" s="15"/>
      <c r="X14" s="15"/>
      <c r="Y14" s="15"/>
      <c r="Z14" s="44"/>
      <c r="AA14" s="40"/>
      <c r="AB14" s="15"/>
      <c r="AC14" s="15"/>
      <c r="AD14" s="15"/>
      <c r="AE14" s="44"/>
      <c r="AF14" s="40"/>
      <c r="AG14" s="15"/>
      <c r="AH14" s="15"/>
      <c r="AI14" s="15"/>
      <c r="AJ14" s="44"/>
      <c r="AK14" s="40"/>
      <c r="AL14" s="15"/>
      <c r="AM14" s="15"/>
      <c r="AN14" s="15"/>
      <c r="AO14" s="44"/>
      <c r="AP14" s="40"/>
      <c r="AQ14" s="15"/>
      <c r="AR14" s="15"/>
      <c r="AS14" s="15"/>
      <c r="AT14" s="44"/>
      <c r="AU14" s="31"/>
      <c r="AV14" s="31"/>
      <c r="AW14" s="31"/>
      <c r="AX14" s="34"/>
      <c r="AY14" s="50"/>
      <c r="AZ14" s="50"/>
      <c r="BA14" s="50"/>
      <c r="BB14" s="50"/>
      <c r="BC14" s="47"/>
    </row>
    <row r="15" spans="1:58" ht="20.100000000000001" customHeight="1" x14ac:dyDescent="0.5">
      <c r="A15" s="35" t="s">
        <v>32</v>
      </c>
      <c r="B15" s="38">
        <f t="shared" ref="B15" si="53">IF(C16="","",SUM(C16,C17))</f>
        <v>1</v>
      </c>
      <c r="C15" s="41" t="str">
        <f>IF(B15="","",IF(B15=F15,"△",IF(B15&gt;F15,"○","●")))</f>
        <v>●</v>
      </c>
      <c r="D15" s="41"/>
      <c r="E15" s="41"/>
      <c r="F15" s="42">
        <f>IF(E16="","",SUM(E16,E17))</f>
        <v>9</v>
      </c>
      <c r="G15" s="38">
        <f t="shared" ref="G15" si="54">IF(H16="","",SUM(H16,H17))</f>
        <v>1</v>
      </c>
      <c r="H15" s="41" t="str">
        <f>IF(G15="","",IF(G15=K15,"△",IF(G15&gt;K15,"○","●")))</f>
        <v>●</v>
      </c>
      <c r="I15" s="41"/>
      <c r="J15" s="41"/>
      <c r="K15" s="42">
        <f>IF(J16="","",SUM(J16,J17))</f>
        <v>9</v>
      </c>
      <c r="L15" s="38">
        <f>IF(M16="","",SUM(M16,M17))</f>
        <v>5</v>
      </c>
      <c r="M15" s="41" t="str">
        <f>IF(L15="","",IF(L15=P15,"△",IF(L15&gt;P15,"○","●")))</f>
        <v>○</v>
      </c>
      <c r="N15" s="41"/>
      <c r="O15" s="41"/>
      <c r="P15" s="42">
        <f>IF(O16="","",SUM(O16,O17))</f>
        <v>2</v>
      </c>
      <c r="Q15" s="54"/>
      <c r="R15" s="51"/>
      <c r="S15" s="51"/>
      <c r="T15" s="51"/>
      <c r="U15" s="51"/>
      <c r="V15" s="38">
        <f t="shared" ref="V15" si="55">IF(W16="","",SUM(W16,W17))</f>
        <v>4</v>
      </c>
      <c r="W15" s="41" t="str">
        <f>IF(V15="","",IF(V15=Z15,"△",IF(V15&gt;Z15,"○","●")))</f>
        <v>○</v>
      </c>
      <c r="X15" s="41"/>
      <c r="Y15" s="41"/>
      <c r="Z15" s="42">
        <f t="shared" ref="Z15" si="56">IF(Y16="","",SUM(Y16,Y17))</f>
        <v>3</v>
      </c>
      <c r="AA15" s="38">
        <f t="shared" ref="AA15" si="57">IF(AB16="","",SUM(AB16,AB17))</f>
        <v>5</v>
      </c>
      <c r="AB15" s="41" t="str">
        <f>IF(AA15="","",IF(AA15=AE15,"△",IF(AA15&gt;AE15,"○","●")))</f>
        <v>○</v>
      </c>
      <c r="AC15" s="41"/>
      <c r="AD15" s="41"/>
      <c r="AE15" s="42">
        <f t="shared" ref="AE15" si="58">IF(AD16="","",SUM(AD16,AD17))</f>
        <v>1</v>
      </c>
      <c r="AF15" s="38">
        <f t="shared" ref="AF15" si="59">IF(AG16="","",SUM(AG16,AG17))</f>
        <v>1</v>
      </c>
      <c r="AG15" s="41" t="str">
        <f>IF(AF15="","",IF(AF15=AJ15,"△",IF(AF15&gt;AJ15,"○","●")))</f>
        <v>●</v>
      </c>
      <c r="AH15" s="41"/>
      <c r="AI15" s="41"/>
      <c r="AJ15" s="42">
        <f t="shared" ref="AJ15" si="60">IF(AI16="","",SUM(AI16,AI17))</f>
        <v>7</v>
      </c>
      <c r="AK15" s="38">
        <f t="shared" ref="AK15" si="61">IF(AL16="","",SUM(AL16,AL17))</f>
        <v>3</v>
      </c>
      <c r="AL15" s="41" t="str">
        <f>IF(AK15="","",IF(AK15=AO15,"△",IF(AK15&gt;AO15,"○","●")))</f>
        <v>○</v>
      </c>
      <c r="AM15" s="41"/>
      <c r="AN15" s="41"/>
      <c r="AO15" s="42">
        <f t="shared" ref="AO15" si="62">IF(AN16="","",SUM(AN16,AN17))</f>
        <v>1</v>
      </c>
      <c r="AP15" s="38">
        <f t="shared" ref="AP15" si="63">IF(AQ16="","",SUM(AQ16,AQ17))</f>
        <v>0</v>
      </c>
      <c r="AQ15" s="41" t="str">
        <f>IF(AP15="","",IF(AP15=AT15,"△",IF(AP15&gt;AT15,"○","●")))</f>
        <v>●</v>
      </c>
      <c r="AR15" s="41"/>
      <c r="AS15" s="41"/>
      <c r="AT15" s="42">
        <f t="shared" ref="AT15" si="64">IF(AS16="","",SUM(AS16,AS17))</f>
        <v>8</v>
      </c>
      <c r="AU15" s="29">
        <f>COUNTIF(B15:AT15,"○")</f>
        <v>4</v>
      </c>
      <c r="AV15" s="29">
        <f>COUNTIF(B15:AT15,"△")</f>
        <v>0</v>
      </c>
      <c r="AW15" s="29">
        <f>COUNTIF(B15:AT15,"●")</f>
        <v>4</v>
      </c>
      <c r="AX15" s="32">
        <f>AU15*3+AV15*1</f>
        <v>12</v>
      </c>
      <c r="AY15" s="48">
        <f t="shared" ref="AY15" si="65">SUM(B15,G15,L15,Q15,V15,AA15,AF15,AK15,AP15)</f>
        <v>20</v>
      </c>
      <c r="AZ15" s="48">
        <f t="shared" ref="AZ15" si="66">SUM(F15,K15,P15,U15,Z15,AE15,AJ15,AO15,AT15)</f>
        <v>40</v>
      </c>
      <c r="BA15" s="48">
        <f t="shared" ref="BA15" si="67">AY15-AZ15</f>
        <v>-20</v>
      </c>
      <c r="BB15" s="48">
        <f t="shared" ref="BB15" si="68">RANK(AX15,$AX$3:$AX$38,0)*100-BA15</f>
        <v>520</v>
      </c>
      <c r="BC15" s="45">
        <f t="shared" ref="BC15" si="69">RANK(BB15,$BB$3:$BB$38,1)</f>
        <v>6</v>
      </c>
    </row>
    <row r="16" spans="1:58" ht="20.100000000000001" customHeight="1" x14ac:dyDescent="0.5">
      <c r="A16" s="36"/>
      <c r="B16" s="39"/>
      <c r="C16" s="16">
        <f>IF(T4="","",T4)</f>
        <v>0</v>
      </c>
      <c r="D16" s="14" t="s">
        <v>8</v>
      </c>
      <c r="E16" s="17">
        <f>IF(R4="","",R4)</f>
        <v>4</v>
      </c>
      <c r="F16" s="43"/>
      <c r="G16" s="39"/>
      <c r="H16" s="16">
        <f>IF(T8="","",T8)</f>
        <v>0</v>
      </c>
      <c r="I16" s="14" t="s">
        <v>8</v>
      </c>
      <c r="J16" s="17">
        <f>IF(R8="","",R8)</f>
        <v>5</v>
      </c>
      <c r="K16" s="43"/>
      <c r="L16" s="39"/>
      <c r="M16" s="16">
        <f>IF(T12="","",T12)</f>
        <v>2</v>
      </c>
      <c r="N16" s="14" t="s">
        <v>8</v>
      </c>
      <c r="O16" s="17">
        <f>IF(R12="","",R12)</f>
        <v>1</v>
      </c>
      <c r="P16" s="43"/>
      <c r="Q16" s="55"/>
      <c r="R16" s="52"/>
      <c r="S16" s="52"/>
      <c r="T16" s="52"/>
      <c r="U16" s="52"/>
      <c r="V16" s="39"/>
      <c r="W16" s="2">
        <v>3</v>
      </c>
      <c r="X16" s="1"/>
      <c r="Y16" s="4">
        <v>1</v>
      </c>
      <c r="Z16" s="43"/>
      <c r="AA16" s="39"/>
      <c r="AB16" s="2">
        <v>4</v>
      </c>
      <c r="AC16" s="1" t="s">
        <v>8</v>
      </c>
      <c r="AD16" s="4">
        <v>1</v>
      </c>
      <c r="AE16" s="43"/>
      <c r="AF16" s="39"/>
      <c r="AG16" s="2">
        <v>1</v>
      </c>
      <c r="AH16" s="1"/>
      <c r="AI16" s="4">
        <v>5</v>
      </c>
      <c r="AJ16" s="43"/>
      <c r="AK16" s="39"/>
      <c r="AL16" s="2">
        <v>2</v>
      </c>
      <c r="AM16" s="1" t="s">
        <v>8</v>
      </c>
      <c r="AN16" s="4">
        <v>1</v>
      </c>
      <c r="AO16" s="43"/>
      <c r="AP16" s="39"/>
      <c r="AQ16" s="2">
        <v>0</v>
      </c>
      <c r="AR16" s="1" t="s">
        <v>8</v>
      </c>
      <c r="AS16" s="4">
        <v>3</v>
      </c>
      <c r="AT16" s="43"/>
      <c r="AU16" s="30"/>
      <c r="AV16" s="30"/>
      <c r="AW16" s="30"/>
      <c r="AX16" s="33"/>
      <c r="AY16" s="49"/>
      <c r="AZ16" s="49"/>
      <c r="BA16" s="49"/>
      <c r="BB16" s="49"/>
      <c r="BC16" s="46"/>
    </row>
    <row r="17" spans="1:55" ht="20.100000000000001" customHeight="1" x14ac:dyDescent="0.5">
      <c r="A17" s="36"/>
      <c r="B17" s="39"/>
      <c r="C17" s="18">
        <f>IF(T5="","",T5)</f>
        <v>1</v>
      </c>
      <c r="D17" s="14" t="s">
        <v>8</v>
      </c>
      <c r="E17" s="19">
        <f>IF(R5="","",R5)</f>
        <v>5</v>
      </c>
      <c r="F17" s="43"/>
      <c r="G17" s="39"/>
      <c r="H17" s="18">
        <f>IF(T9="","",T9)</f>
        <v>1</v>
      </c>
      <c r="I17" s="14" t="s">
        <v>8</v>
      </c>
      <c r="J17" s="19">
        <f>IF(R9="","",R9)</f>
        <v>4</v>
      </c>
      <c r="K17" s="43"/>
      <c r="L17" s="39"/>
      <c r="M17" s="18">
        <f>IF(T13="","",T13)</f>
        <v>3</v>
      </c>
      <c r="N17" s="14" t="s">
        <v>8</v>
      </c>
      <c r="O17" s="19">
        <f>IF(R13="","",R13)</f>
        <v>1</v>
      </c>
      <c r="P17" s="43"/>
      <c r="Q17" s="55"/>
      <c r="R17" s="52"/>
      <c r="S17" s="52"/>
      <c r="T17" s="52"/>
      <c r="U17" s="52"/>
      <c r="V17" s="39"/>
      <c r="W17" s="3">
        <v>1</v>
      </c>
      <c r="X17" s="1" t="s">
        <v>8</v>
      </c>
      <c r="Y17" s="5">
        <v>2</v>
      </c>
      <c r="Z17" s="43"/>
      <c r="AA17" s="39"/>
      <c r="AB17" s="3">
        <v>1</v>
      </c>
      <c r="AC17" s="1" t="s">
        <v>8</v>
      </c>
      <c r="AD17" s="5">
        <v>0</v>
      </c>
      <c r="AE17" s="43"/>
      <c r="AF17" s="39"/>
      <c r="AG17" s="3">
        <v>0</v>
      </c>
      <c r="AH17" s="1" t="s">
        <v>8</v>
      </c>
      <c r="AI17" s="5">
        <v>2</v>
      </c>
      <c r="AJ17" s="43"/>
      <c r="AK17" s="39"/>
      <c r="AL17" s="3">
        <v>1</v>
      </c>
      <c r="AM17" s="1" t="s">
        <v>8</v>
      </c>
      <c r="AN17" s="5">
        <v>0</v>
      </c>
      <c r="AO17" s="43"/>
      <c r="AP17" s="39"/>
      <c r="AQ17" s="3">
        <v>0</v>
      </c>
      <c r="AR17" s="1" t="s">
        <v>8</v>
      </c>
      <c r="AS17" s="5">
        <v>5</v>
      </c>
      <c r="AT17" s="43"/>
      <c r="AU17" s="30"/>
      <c r="AV17" s="30"/>
      <c r="AW17" s="30"/>
      <c r="AX17" s="33"/>
      <c r="AY17" s="49"/>
      <c r="AZ17" s="49"/>
      <c r="BA17" s="49"/>
      <c r="BB17" s="49"/>
      <c r="BC17" s="46"/>
    </row>
    <row r="18" spans="1:55" ht="20.100000000000001" customHeight="1" x14ac:dyDescent="0.5">
      <c r="A18" s="37"/>
      <c r="B18" s="40"/>
      <c r="C18" s="15"/>
      <c r="D18" s="15"/>
      <c r="E18" s="15"/>
      <c r="F18" s="44"/>
      <c r="G18" s="40"/>
      <c r="H18" s="15"/>
      <c r="I18" s="15"/>
      <c r="J18" s="15"/>
      <c r="K18" s="44"/>
      <c r="L18" s="40"/>
      <c r="M18" s="15"/>
      <c r="N18" s="15"/>
      <c r="O18" s="15"/>
      <c r="P18" s="44"/>
      <c r="Q18" s="56"/>
      <c r="R18" s="53"/>
      <c r="S18" s="53"/>
      <c r="T18" s="53"/>
      <c r="U18" s="53"/>
      <c r="V18" s="40"/>
      <c r="W18" s="15"/>
      <c r="X18" s="15"/>
      <c r="Y18" s="15"/>
      <c r="Z18" s="44"/>
      <c r="AA18" s="40"/>
      <c r="AB18" s="15"/>
      <c r="AC18" s="15"/>
      <c r="AD18" s="15"/>
      <c r="AE18" s="44"/>
      <c r="AF18" s="40"/>
      <c r="AG18" s="15"/>
      <c r="AH18" s="15"/>
      <c r="AI18" s="15"/>
      <c r="AJ18" s="44"/>
      <c r="AK18" s="40"/>
      <c r="AL18" s="15"/>
      <c r="AM18" s="15"/>
      <c r="AN18" s="15"/>
      <c r="AO18" s="44"/>
      <c r="AP18" s="40"/>
      <c r="AQ18" s="15"/>
      <c r="AR18" s="15"/>
      <c r="AS18" s="15"/>
      <c r="AT18" s="44"/>
      <c r="AU18" s="31"/>
      <c r="AV18" s="31"/>
      <c r="AW18" s="31"/>
      <c r="AX18" s="34"/>
      <c r="AY18" s="50"/>
      <c r="AZ18" s="50"/>
      <c r="BA18" s="50"/>
      <c r="BB18" s="50"/>
      <c r="BC18" s="47"/>
    </row>
    <row r="19" spans="1:55" ht="20.100000000000001" customHeight="1" x14ac:dyDescent="0.5">
      <c r="A19" s="35" t="s">
        <v>29</v>
      </c>
      <c r="B19" s="38">
        <f t="shared" ref="B19" si="70">IF(C20="","",SUM(C20,C21))</f>
        <v>1</v>
      </c>
      <c r="C19" s="41" t="str">
        <f>IF(B19="","",IF(B19=F19,"△",IF(B19&gt;F19,"○","●")))</f>
        <v>●</v>
      </c>
      <c r="D19" s="41"/>
      <c r="E19" s="41"/>
      <c r="F19" s="42">
        <f>IF(E20="","",SUM(E20,E21))</f>
        <v>5</v>
      </c>
      <c r="G19" s="38">
        <f t="shared" ref="G19" si="71">IF(H20="","",SUM(H20,H21))</f>
        <v>1</v>
      </c>
      <c r="H19" s="41" t="str">
        <f>IF(G19="","",IF(G19=K19,"△",IF(G19&gt;K19,"○","●")))</f>
        <v>●</v>
      </c>
      <c r="I19" s="41"/>
      <c r="J19" s="41"/>
      <c r="K19" s="42">
        <f>IF(J20="","",SUM(J20,J21))</f>
        <v>5</v>
      </c>
      <c r="L19" s="38">
        <f t="shared" ref="L19" si="72">IF(M20="","",SUM(M20,M21))</f>
        <v>4</v>
      </c>
      <c r="M19" s="41" t="str">
        <f>IF(L19="","",IF(L19=P19,"△",IF(L19&gt;P19,"○","●")))</f>
        <v>○</v>
      </c>
      <c r="N19" s="41"/>
      <c r="O19" s="41"/>
      <c r="P19" s="42">
        <f>IF(O20="","",SUM(O20,O21))</f>
        <v>0</v>
      </c>
      <c r="Q19" s="38">
        <f>IF(R20="","",SUM(R20,R21))</f>
        <v>3</v>
      </c>
      <c r="R19" s="41" t="str">
        <f>IF(Q19="","",IF(Q19=U19,"△",IF(Q19&gt;U19,"○","●")))</f>
        <v>●</v>
      </c>
      <c r="S19" s="41"/>
      <c r="T19" s="41"/>
      <c r="U19" s="42">
        <f>IF(T20="","",SUM(T20,T21))</f>
        <v>4</v>
      </c>
      <c r="V19" s="54"/>
      <c r="W19" s="51"/>
      <c r="X19" s="51"/>
      <c r="Y19" s="51"/>
      <c r="Z19" s="51"/>
      <c r="AA19" s="38">
        <f t="shared" ref="AA19" si="73">IF(AB20="","",SUM(AB20,AB21))</f>
        <v>4</v>
      </c>
      <c r="AB19" s="41" t="str">
        <f>IF(AA19="","",IF(AA19=AE19,"△",IF(AA19&gt;AE19,"○","●")))</f>
        <v>○</v>
      </c>
      <c r="AC19" s="41"/>
      <c r="AD19" s="41"/>
      <c r="AE19" s="42">
        <f t="shared" ref="AE19" si="74">IF(AD20="","",SUM(AD20,AD21))</f>
        <v>2</v>
      </c>
      <c r="AF19" s="38">
        <f t="shared" ref="AF19" si="75">IF(AG20="","",SUM(AG20,AG21))</f>
        <v>2</v>
      </c>
      <c r="AG19" s="41" t="str">
        <f>IF(AF19="","",IF(AF19=AJ19,"△",IF(AF19&gt;AJ19,"○","●")))</f>
        <v>○</v>
      </c>
      <c r="AH19" s="41"/>
      <c r="AI19" s="41"/>
      <c r="AJ19" s="42">
        <f t="shared" ref="AJ19" si="76">IF(AI20="","",SUM(AI20,AI21))</f>
        <v>0</v>
      </c>
      <c r="AK19" s="38">
        <f t="shared" ref="AK19" si="77">IF(AL20="","",SUM(AL20,AL21))</f>
        <v>1</v>
      </c>
      <c r="AL19" s="41" t="str">
        <f>IF(AK19="","",IF(AK19=AO19,"△",IF(AK19&gt;AO19,"○","●")))</f>
        <v>●</v>
      </c>
      <c r="AM19" s="41"/>
      <c r="AN19" s="41"/>
      <c r="AO19" s="42">
        <f t="shared" ref="AO19" si="78">IF(AN20="","",SUM(AN20,AN21))</f>
        <v>6</v>
      </c>
      <c r="AP19" s="38">
        <f t="shared" ref="AP19" si="79">IF(AQ20="","",SUM(AQ20,AQ21))</f>
        <v>1</v>
      </c>
      <c r="AQ19" s="41" t="str">
        <f>IF(AP19="","",IF(AP19=AT19,"△",IF(AP19&gt;AT19,"○","●")))</f>
        <v>●</v>
      </c>
      <c r="AR19" s="41"/>
      <c r="AS19" s="41"/>
      <c r="AT19" s="42">
        <f t="shared" ref="AT19" si="80">IF(AS20="","",SUM(AS20,AS21))</f>
        <v>5</v>
      </c>
      <c r="AU19" s="29">
        <f>COUNTIF(B19:AT19,"○")</f>
        <v>3</v>
      </c>
      <c r="AV19" s="29">
        <f>COUNTIF(B19:AT19,"△")</f>
        <v>0</v>
      </c>
      <c r="AW19" s="29">
        <f>COUNTIF(B19:AT19,"●")</f>
        <v>5</v>
      </c>
      <c r="AX19" s="32">
        <f>AU19*3+AV19*1</f>
        <v>9</v>
      </c>
      <c r="AY19" s="48">
        <f t="shared" ref="AY19" si="81">SUM(B19,G19,L19,Q19,V19,AA19,AF19,AK19,AP19)</f>
        <v>17</v>
      </c>
      <c r="AZ19" s="48">
        <f t="shared" ref="AZ19" si="82">SUM(F19,K19,P19,U19,Z19,AE19,AJ19,AO19,AT19)</f>
        <v>27</v>
      </c>
      <c r="BA19" s="48">
        <f t="shared" ref="BA19" si="83">AY19-AZ19</f>
        <v>-10</v>
      </c>
      <c r="BB19" s="48">
        <f t="shared" ref="BB19" si="84">RANK(AX19,$AX$3:$AX$38,0)*100-BA19</f>
        <v>710</v>
      </c>
      <c r="BC19" s="45">
        <f t="shared" ref="BC19" si="85">RANK(BB19,$BB$3:$BB$38,1)</f>
        <v>7</v>
      </c>
    </row>
    <row r="20" spans="1:55" ht="20.100000000000001" customHeight="1" x14ac:dyDescent="0.5">
      <c r="A20" s="36"/>
      <c r="B20" s="39"/>
      <c r="C20" s="16">
        <f>IF(Y4="","",Y4)</f>
        <v>1</v>
      </c>
      <c r="D20" s="14" t="s">
        <v>8</v>
      </c>
      <c r="E20" s="17">
        <f>IF(W4="","",W4)</f>
        <v>1</v>
      </c>
      <c r="F20" s="43"/>
      <c r="G20" s="39"/>
      <c r="H20" s="16">
        <f>IF(Y8="","",Y8)</f>
        <v>1</v>
      </c>
      <c r="I20" s="14" t="s">
        <v>8</v>
      </c>
      <c r="J20" s="17">
        <f>IF(W8="","",W8)</f>
        <v>3</v>
      </c>
      <c r="K20" s="43"/>
      <c r="L20" s="39"/>
      <c r="M20" s="16">
        <f>IF(Y12="","",Y12)</f>
        <v>2</v>
      </c>
      <c r="N20" s="14" t="s">
        <v>8</v>
      </c>
      <c r="O20" s="17">
        <f>IF(W12="","",W12)</f>
        <v>0</v>
      </c>
      <c r="P20" s="43"/>
      <c r="Q20" s="39"/>
      <c r="R20" s="16">
        <f>IF(Y16="","",Y16)</f>
        <v>1</v>
      </c>
      <c r="S20" s="14" t="s">
        <v>8</v>
      </c>
      <c r="T20" s="17">
        <f>IF(W16="","",W16)</f>
        <v>3</v>
      </c>
      <c r="U20" s="43"/>
      <c r="V20" s="55"/>
      <c r="W20" s="52"/>
      <c r="X20" s="52"/>
      <c r="Y20" s="52"/>
      <c r="Z20" s="52"/>
      <c r="AA20" s="39"/>
      <c r="AB20" s="2">
        <v>1</v>
      </c>
      <c r="AC20" s="1" t="s">
        <v>8</v>
      </c>
      <c r="AD20" s="4">
        <v>1</v>
      </c>
      <c r="AE20" s="43"/>
      <c r="AF20" s="39"/>
      <c r="AG20" s="2">
        <v>1</v>
      </c>
      <c r="AH20" s="1"/>
      <c r="AI20" s="4">
        <v>0</v>
      </c>
      <c r="AJ20" s="43"/>
      <c r="AK20" s="39"/>
      <c r="AL20" s="2">
        <v>1</v>
      </c>
      <c r="AM20" s="1" t="s">
        <v>8</v>
      </c>
      <c r="AN20" s="4">
        <v>2</v>
      </c>
      <c r="AO20" s="43"/>
      <c r="AP20" s="39"/>
      <c r="AQ20" s="2">
        <v>1</v>
      </c>
      <c r="AR20" s="1" t="s">
        <v>8</v>
      </c>
      <c r="AS20" s="4">
        <v>3</v>
      </c>
      <c r="AT20" s="43"/>
      <c r="AU20" s="30"/>
      <c r="AV20" s="30"/>
      <c r="AW20" s="30"/>
      <c r="AX20" s="33"/>
      <c r="AY20" s="49"/>
      <c r="AZ20" s="49"/>
      <c r="BA20" s="49"/>
      <c r="BB20" s="49"/>
      <c r="BC20" s="46"/>
    </row>
    <row r="21" spans="1:55" ht="20.100000000000001" customHeight="1" x14ac:dyDescent="0.5">
      <c r="A21" s="36"/>
      <c r="B21" s="39"/>
      <c r="C21" s="18">
        <f>IF(Y5="","",Y5)</f>
        <v>0</v>
      </c>
      <c r="D21" s="14" t="s">
        <v>8</v>
      </c>
      <c r="E21" s="19">
        <f>IF(W5="","",W5)</f>
        <v>4</v>
      </c>
      <c r="F21" s="43"/>
      <c r="G21" s="39"/>
      <c r="H21" s="18">
        <f>IF(Y9="","",Y9)</f>
        <v>0</v>
      </c>
      <c r="I21" s="14" t="s">
        <v>8</v>
      </c>
      <c r="J21" s="19">
        <f>IF(W9="","",W9)</f>
        <v>2</v>
      </c>
      <c r="K21" s="43"/>
      <c r="L21" s="39"/>
      <c r="M21" s="18">
        <f>IF(Y13="","",Y13)</f>
        <v>2</v>
      </c>
      <c r="N21" s="14" t="s">
        <v>8</v>
      </c>
      <c r="O21" s="19">
        <f>IF(W13="","",W13)</f>
        <v>0</v>
      </c>
      <c r="P21" s="43"/>
      <c r="Q21" s="39"/>
      <c r="R21" s="18">
        <f>IF(Y17="","",Y17)</f>
        <v>2</v>
      </c>
      <c r="S21" s="14" t="s">
        <v>8</v>
      </c>
      <c r="T21" s="19">
        <f>IF(W17="","",W17)</f>
        <v>1</v>
      </c>
      <c r="U21" s="43"/>
      <c r="V21" s="55"/>
      <c r="W21" s="52"/>
      <c r="X21" s="52"/>
      <c r="Y21" s="52"/>
      <c r="Z21" s="52"/>
      <c r="AA21" s="39"/>
      <c r="AB21" s="3">
        <v>3</v>
      </c>
      <c r="AC21" s="1" t="s">
        <v>8</v>
      </c>
      <c r="AD21" s="5">
        <v>1</v>
      </c>
      <c r="AE21" s="43"/>
      <c r="AF21" s="39"/>
      <c r="AG21" s="3">
        <v>1</v>
      </c>
      <c r="AH21" s="1" t="s">
        <v>8</v>
      </c>
      <c r="AI21" s="5">
        <v>0</v>
      </c>
      <c r="AJ21" s="43"/>
      <c r="AK21" s="39"/>
      <c r="AL21" s="3">
        <v>0</v>
      </c>
      <c r="AM21" s="1" t="s">
        <v>8</v>
      </c>
      <c r="AN21" s="5">
        <v>4</v>
      </c>
      <c r="AO21" s="43"/>
      <c r="AP21" s="39"/>
      <c r="AQ21" s="3">
        <v>0</v>
      </c>
      <c r="AR21" s="1" t="s">
        <v>8</v>
      </c>
      <c r="AS21" s="5">
        <v>2</v>
      </c>
      <c r="AT21" s="43"/>
      <c r="AU21" s="30"/>
      <c r="AV21" s="30"/>
      <c r="AW21" s="30"/>
      <c r="AX21" s="33"/>
      <c r="AY21" s="49"/>
      <c r="AZ21" s="49"/>
      <c r="BA21" s="49"/>
      <c r="BB21" s="49"/>
      <c r="BC21" s="46"/>
    </row>
    <row r="22" spans="1:55" ht="20.100000000000001" customHeight="1" x14ac:dyDescent="0.5">
      <c r="A22" s="37"/>
      <c r="B22" s="40"/>
      <c r="C22" s="15"/>
      <c r="D22" s="15"/>
      <c r="E22" s="15"/>
      <c r="F22" s="44"/>
      <c r="G22" s="40"/>
      <c r="H22" s="15"/>
      <c r="I22" s="15"/>
      <c r="J22" s="15"/>
      <c r="K22" s="44"/>
      <c r="L22" s="40"/>
      <c r="M22" s="15"/>
      <c r="N22" s="15"/>
      <c r="O22" s="15"/>
      <c r="P22" s="44"/>
      <c r="Q22" s="40"/>
      <c r="R22" s="15"/>
      <c r="S22" s="15"/>
      <c r="T22" s="15"/>
      <c r="U22" s="44"/>
      <c r="V22" s="56"/>
      <c r="W22" s="53"/>
      <c r="X22" s="53"/>
      <c r="Y22" s="53"/>
      <c r="Z22" s="53"/>
      <c r="AA22" s="40"/>
      <c r="AB22" s="15"/>
      <c r="AC22" s="15"/>
      <c r="AD22" s="15"/>
      <c r="AE22" s="44"/>
      <c r="AF22" s="40"/>
      <c r="AG22" s="15"/>
      <c r="AH22" s="15"/>
      <c r="AI22" s="15"/>
      <c r="AJ22" s="44"/>
      <c r="AK22" s="40"/>
      <c r="AL22" s="15"/>
      <c r="AM22" s="15"/>
      <c r="AN22" s="15"/>
      <c r="AO22" s="44"/>
      <c r="AP22" s="40"/>
      <c r="AQ22" s="15"/>
      <c r="AR22" s="15"/>
      <c r="AS22" s="15"/>
      <c r="AT22" s="44"/>
      <c r="AU22" s="31"/>
      <c r="AV22" s="31"/>
      <c r="AW22" s="31"/>
      <c r="AX22" s="34"/>
      <c r="AY22" s="50"/>
      <c r="AZ22" s="50"/>
      <c r="BA22" s="50"/>
      <c r="BB22" s="50"/>
      <c r="BC22" s="47"/>
    </row>
    <row r="23" spans="1:55" ht="20.100000000000001" customHeight="1" x14ac:dyDescent="0.5">
      <c r="A23" s="35" t="s">
        <v>30</v>
      </c>
      <c r="B23" s="38">
        <f t="shared" ref="B23" si="86">IF(C24="","",SUM(C24,C25))</f>
        <v>0</v>
      </c>
      <c r="C23" s="41" t="str">
        <f>IF(B23="","",IF(B23=F23,"△",IF(B23&gt;F23,"○","●")))</f>
        <v>●</v>
      </c>
      <c r="D23" s="41"/>
      <c r="E23" s="41"/>
      <c r="F23" s="42">
        <f>IF(E24="","",SUM(E24,E25))</f>
        <v>2</v>
      </c>
      <c r="G23" s="38">
        <f t="shared" ref="G23" si="87">IF(H24="","",SUM(H24,H25))</f>
        <v>0</v>
      </c>
      <c r="H23" s="41" t="str">
        <f>IF(G23="","",IF(G23=K23,"△",IF(G23&gt;K23,"○","●")))</f>
        <v>●</v>
      </c>
      <c r="I23" s="41"/>
      <c r="J23" s="41"/>
      <c r="K23" s="42">
        <f>IF(J24="","",SUM(J24,J25))</f>
        <v>6</v>
      </c>
      <c r="L23" s="38">
        <f t="shared" ref="L23" si="88">IF(M24="","",SUM(M24,M25))</f>
        <v>2</v>
      </c>
      <c r="M23" s="41" t="str">
        <f>IF(L23="","",IF(L23=P23,"△",IF(L23&gt;P23,"○","●")))</f>
        <v>△</v>
      </c>
      <c r="N23" s="41"/>
      <c r="O23" s="41"/>
      <c r="P23" s="42">
        <f>IF(O24="","",SUM(O24,O25))</f>
        <v>2</v>
      </c>
      <c r="Q23" s="38">
        <f t="shared" ref="Q23" si="89">IF(R24="","",SUM(R24,R25))</f>
        <v>1</v>
      </c>
      <c r="R23" s="41" t="str">
        <f>IF(Q23="","",IF(Q23=U23,"△",IF(Q23&gt;U23,"○","●")))</f>
        <v>●</v>
      </c>
      <c r="S23" s="41"/>
      <c r="T23" s="41"/>
      <c r="U23" s="42">
        <f>IF(T24="","",SUM(T24,T25))</f>
        <v>5</v>
      </c>
      <c r="V23" s="38">
        <f>IF(W24="","",SUM(W24,W25))</f>
        <v>2</v>
      </c>
      <c r="W23" s="41" t="str">
        <f>IF(V23="","",IF(V23=Z23,"△",IF(V23&gt;Z23,"○","●")))</f>
        <v>●</v>
      </c>
      <c r="X23" s="41"/>
      <c r="Y23" s="41"/>
      <c r="Z23" s="42">
        <f>IF(Y24="","",SUM(Y24,Y25))</f>
        <v>4</v>
      </c>
      <c r="AA23" s="54"/>
      <c r="AB23" s="51"/>
      <c r="AC23" s="51"/>
      <c r="AD23" s="51"/>
      <c r="AE23" s="51"/>
      <c r="AF23" s="38">
        <f>IF(AG24="","",SUM(AG24,AG25))</f>
        <v>0</v>
      </c>
      <c r="AG23" s="41" t="str">
        <f>IF(AF23="","",IF(AF23=AJ23,"△",IF(AF23&gt;AJ23,"○","●")))</f>
        <v>●</v>
      </c>
      <c r="AH23" s="41"/>
      <c r="AI23" s="41"/>
      <c r="AJ23" s="42">
        <f>IF(AI24="","",SUM(AI24,AI25))</f>
        <v>9</v>
      </c>
      <c r="AK23" s="38">
        <f t="shared" ref="AK23" si="90">IF(AL24="","",SUM(AL24,AL25))</f>
        <v>0</v>
      </c>
      <c r="AL23" s="41" t="str">
        <f>IF(AK23="","",IF(AK23=AO23,"△",IF(AK23&gt;AO23,"○","●")))</f>
        <v>●</v>
      </c>
      <c r="AM23" s="41"/>
      <c r="AN23" s="41"/>
      <c r="AO23" s="42">
        <f t="shared" ref="AO23" si="91">IF(AN24="","",SUM(AN24,AN25))</f>
        <v>3</v>
      </c>
      <c r="AP23" s="38">
        <f t="shared" ref="AP23" si="92">IF(AQ24="","",SUM(AQ24,AQ25))</f>
        <v>1</v>
      </c>
      <c r="AQ23" s="41" t="str">
        <f>IF(AP23="","",IF(AP23=AT23,"△",IF(AP23&gt;AT23,"○","●")))</f>
        <v>●</v>
      </c>
      <c r="AR23" s="41"/>
      <c r="AS23" s="41"/>
      <c r="AT23" s="42">
        <f t="shared" ref="AT23" si="93">IF(AS24="","",SUM(AS24,AS25))</f>
        <v>7</v>
      </c>
      <c r="AU23" s="29">
        <f>COUNTIF(B23:AT23,"○")</f>
        <v>0</v>
      </c>
      <c r="AV23" s="29">
        <f>COUNTIF(B23:AT23,"△")</f>
        <v>1</v>
      </c>
      <c r="AW23" s="29">
        <f>COUNTIF(B23:AT23,"●")</f>
        <v>7</v>
      </c>
      <c r="AX23" s="32">
        <f>AU23*3+AV23*1</f>
        <v>1</v>
      </c>
      <c r="AY23" s="48">
        <f t="shared" ref="AY23" si="94">SUM(B23,G23,L23,Q23,V23,AA23,AF23,AK23,AP23)</f>
        <v>6</v>
      </c>
      <c r="AZ23" s="48">
        <f t="shared" ref="AZ23" si="95">SUM(F23,K23,P23,U23,Z23,AE23,AJ23,AO23,AT23)</f>
        <v>38</v>
      </c>
      <c r="BA23" s="48">
        <f t="shared" ref="BA23" si="96">AY23-AZ23</f>
        <v>-32</v>
      </c>
      <c r="BB23" s="48">
        <f t="shared" ref="BB23" si="97">RANK(AX23,$AX$3:$AX$38,0)*100-BA23</f>
        <v>832</v>
      </c>
      <c r="BC23" s="45">
        <f t="shared" ref="BC23" si="98">RANK(BB23,$BB$3:$BB$38,1)</f>
        <v>8</v>
      </c>
    </row>
    <row r="24" spans="1:55" ht="20.100000000000001" customHeight="1" x14ac:dyDescent="0.5">
      <c r="A24" s="36"/>
      <c r="B24" s="39"/>
      <c r="C24" s="16">
        <f>IF(AD4="","",AD4)</f>
        <v>0</v>
      </c>
      <c r="D24" s="14" t="s">
        <v>8</v>
      </c>
      <c r="E24" s="17">
        <f>IF(AB4="","",AB4)</f>
        <v>1</v>
      </c>
      <c r="F24" s="43"/>
      <c r="G24" s="39"/>
      <c r="H24" s="16">
        <f>IF(AD8="","",AD8)</f>
        <v>0</v>
      </c>
      <c r="I24" s="14" t="s">
        <v>8</v>
      </c>
      <c r="J24" s="17">
        <f>IF(AB8="","",AB8)</f>
        <v>3</v>
      </c>
      <c r="K24" s="43"/>
      <c r="L24" s="39"/>
      <c r="M24" s="16">
        <f>IF(AD12="","",AD12)</f>
        <v>0</v>
      </c>
      <c r="N24" s="14" t="s">
        <v>8</v>
      </c>
      <c r="O24" s="17">
        <f>IF(AB12="","",AB12)</f>
        <v>2</v>
      </c>
      <c r="P24" s="43"/>
      <c r="Q24" s="39"/>
      <c r="R24" s="16">
        <f>IF(AD16="","",AD16)</f>
        <v>1</v>
      </c>
      <c r="S24" s="14" t="s">
        <v>8</v>
      </c>
      <c r="T24" s="17">
        <f>IF(AB16="","",AB16)</f>
        <v>4</v>
      </c>
      <c r="U24" s="43"/>
      <c r="V24" s="39"/>
      <c r="W24" s="16">
        <f>IF(AD20="","",AD20)</f>
        <v>1</v>
      </c>
      <c r="X24" s="14" t="s">
        <v>8</v>
      </c>
      <c r="Y24" s="17">
        <f>IF(AB20="","",AB20)</f>
        <v>1</v>
      </c>
      <c r="Z24" s="43"/>
      <c r="AA24" s="55"/>
      <c r="AB24" s="52"/>
      <c r="AC24" s="52"/>
      <c r="AD24" s="52"/>
      <c r="AE24" s="52"/>
      <c r="AF24" s="39"/>
      <c r="AG24" s="2">
        <v>0</v>
      </c>
      <c r="AH24" s="1" t="s">
        <v>22</v>
      </c>
      <c r="AI24" s="4">
        <v>5</v>
      </c>
      <c r="AJ24" s="43"/>
      <c r="AK24" s="39"/>
      <c r="AL24" s="2">
        <v>0</v>
      </c>
      <c r="AM24" s="1" t="s">
        <v>22</v>
      </c>
      <c r="AN24" s="4">
        <v>2</v>
      </c>
      <c r="AO24" s="43"/>
      <c r="AP24" s="39"/>
      <c r="AQ24" s="2">
        <v>1</v>
      </c>
      <c r="AR24" s="1" t="s">
        <v>22</v>
      </c>
      <c r="AS24" s="4">
        <v>4</v>
      </c>
      <c r="AT24" s="43"/>
      <c r="AU24" s="30"/>
      <c r="AV24" s="30"/>
      <c r="AW24" s="30"/>
      <c r="AX24" s="33"/>
      <c r="AY24" s="49"/>
      <c r="AZ24" s="49"/>
      <c r="BA24" s="49"/>
      <c r="BB24" s="49"/>
      <c r="BC24" s="46"/>
    </row>
    <row r="25" spans="1:55" ht="20.100000000000001" customHeight="1" x14ac:dyDescent="0.5">
      <c r="A25" s="36"/>
      <c r="B25" s="39"/>
      <c r="C25" s="18">
        <f>IF(AD5="","",AD5)</f>
        <v>0</v>
      </c>
      <c r="D25" s="14" t="s">
        <v>8</v>
      </c>
      <c r="E25" s="19">
        <f>IF(AB5="","",AB5)</f>
        <v>1</v>
      </c>
      <c r="F25" s="43"/>
      <c r="G25" s="39"/>
      <c r="H25" s="18">
        <f>IF(AD9="","",AD9)</f>
        <v>0</v>
      </c>
      <c r="I25" s="14" t="s">
        <v>8</v>
      </c>
      <c r="J25" s="19">
        <f>IF(AB9="","",AB9)</f>
        <v>3</v>
      </c>
      <c r="K25" s="43"/>
      <c r="L25" s="39"/>
      <c r="M25" s="18">
        <f>IF(AD13="","",AD13)</f>
        <v>2</v>
      </c>
      <c r="N25" s="14" t="s">
        <v>8</v>
      </c>
      <c r="O25" s="19">
        <f>IF(AB13="","",AB13)</f>
        <v>0</v>
      </c>
      <c r="P25" s="43"/>
      <c r="Q25" s="39"/>
      <c r="R25" s="18">
        <f>IF(AD17="","",AD17)</f>
        <v>0</v>
      </c>
      <c r="S25" s="14" t="s">
        <v>8</v>
      </c>
      <c r="T25" s="19">
        <f>IF(AB17="","",AB17)</f>
        <v>1</v>
      </c>
      <c r="U25" s="43"/>
      <c r="V25" s="39"/>
      <c r="W25" s="18">
        <f>IF(AD21="","",AD21)</f>
        <v>1</v>
      </c>
      <c r="X25" s="14" t="s">
        <v>8</v>
      </c>
      <c r="Y25" s="19">
        <f>IF(AB21="","",AB21)</f>
        <v>3</v>
      </c>
      <c r="Z25" s="43"/>
      <c r="AA25" s="55"/>
      <c r="AB25" s="52"/>
      <c r="AC25" s="52"/>
      <c r="AD25" s="52"/>
      <c r="AE25" s="52"/>
      <c r="AF25" s="39"/>
      <c r="AG25" s="3">
        <v>0</v>
      </c>
      <c r="AH25" s="1" t="s">
        <v>22</v>
      </c>
      <c r="AI25" s="5">
        <v>4</v>
      </c>
      <c r="AJ25" s="43"/>
      <c r="AK25" s="39"/>
      <c r="AL25" s="3">
        <v>0</v>
      </c>
      <c r="AM25" s="1" t="s">
        <v>22</v>
      </c>
      <c r="AN25" s="5">
        <v>1</v>
      </c>
      <c r="AO25" s="43"/>
      <c r="AP25" s="39"/>
      <c r="AQ25" s="3">
        <v>0</v>
      </c>
      <c r="AR25" s="1" t="s">
        <v>22</v>
      </c>
      <c r="AS25" s="5">
        <v>3</v>
      </c>
      <c r="AT25" s="43"/>
      <c r="AU25" s="30"/>
      <c r="AV25" s="30"/>
      <c r="AW25" s="30"/>
      <c r="AX25" s="33"/>
      <c r="AY25" s="49"/>
      <c r="AZ25" s="49"/>
      <c r="BA25" s="49"/>
      <c r="BB25" s="49"/>
      <c r="BC25" s="46"/>
    </row>
    <row r="26" spans="1:55" ht="20.100000000000001" customHeight="1" x14ac:dyDescent="0.5">
      <c r="A26" s="37"/>
      <c r="B26" s="40"/>
      <c r="C26" s="15"/>
      <c r="D26" s="15"/>
      <c r="E26" s="15"/>
      <c r="F26" s="44"/>
      <c r="G26" s="40"/>
      <c r="H26" s="15"/>
      <c r="I26" s="15"/>
      <c r="J26" s="15"/>
      <c r="K26" s="44"/>
      <c r="L26" s="40"/>
      <c r="M26" s="15"/>
      <c r="N26" s="15"/>
      <c r="O26" s="15"/>
      <c r="P26" s="44"/>
      <c r="Q26" s="40"/>
      <c r="R26" s="15"/>
      <c r="S26" s="15"/>
      <c r="T26" s="15"/>
      <c r="U26" s="44"/>
      <c r="V26" s="40"/>
      <c r="W26" s="15"/>
      <c r="X26" s="15"/>
      <c r="Y26" s="15"/>
      <c r="Z26" s="44"/>
      <c r="AA26" s="56"/>
      <c r="AB26" s="53"/>
      <c r="AC26" s="53"/>
      <c r="AD26" s="53"/>
      <c r="AE26" s="53"/>
      <c r="AF26" s="40"/>
      <c r="AG26" s="15"/>
      <c r="AH26" s="15"/>
      <c r="AI26" s="15"/>
      <c r="AJ26" s="44"/>
      <c r="AK26" s="40"/>
      <c r="AL26" s="15"/>
      <c r="AM26" s="15"/>
      <c r="AN26" s="15"/>
      <c r="AO26" s="44"/>
      <c r="AP26" s="40"/>
      <c r="AQ26" s="15"/>
      <c r="AR26" s="15"/>
      <c r="AS26" s="15"/>
      <c r="AT26" s="44"/>
      <c r="AU26" s="31"/>
      <c r="AV26" s="31"/>
      <c r="AW26" s="31"/>
      <c r="AX26" s="34"/>
      <c r="AY26" s="50"/>
      <c r="AZ26" s="50"/>
      <c r="BA26" s="50"/>
      <c r="BB26" s="50"/>
      <c r="BC26" s="47"/>
    </row>
    <row r="27" spans="1:55" ht="20.100000000000001" customHeight="1" x14ac:dyDescent="0.5">
      <c r="A27" s="35" t="s">
        <v>35</v>
      </c>
      <c r="B27" s="38">
        <f>IF(C28="","",SUM(C28,C29))</f>
        <v>4</v>
      </c>
      <c r="C27" s="41" t="str">
        <f>IF(B27="","",IF(B27=F27,"△",IF(B27&gt;F27,"○","●")))</f>
        <v>●</v>
      </c>
      <c r="D27" s="41"/>
      <c r="E27" s="41"/>
      <c r="F27" s="42">
        <f>IF(E28="","",SUM(E28,E29))</f>
        <v>6</v>
      </c>
      <c r="G27" s="38">
        <f t="shared" ref="G27" si="99">IF(H28="","",SUM(H28,H29))</f>
        <v>2</v>
      </c>
      <c r="H27" s="41" t="str">
        <f>IF(G27="","",IF(G27=K27,"△",IF(G27&gt;K27,"○","●")))</f>
        <v>●</v>
      </c>
      <c r="I27" s="41"/>
      <c r="J27" s="41"/>
      <c r="K27" s="42">
        <f>IF(J28="","",SUM(J28,J29))</f>
        <v>3</v>
      </c>
      <c r="L27" s="38">
        <f t="shared" ref="L27" si="100">IF(M28="","",SUM(M28,M29))</f>
        <v>4</v>
      </c>
      <c r="M27" s="41" t="str">
        <f>IF(L27="","",IF(L27=P27,"△",IF(L27&gt;P27,"○","●")))</f>
        <v>○</v>
      </c>
      <c r="N27" s="41"/>
      <c r="O27" s="41"/>
      <c r="P27" s="42">
        <f>IF(O28="","",SUM(O28,O29))</f>
        <v>0</v>
      </c>
      <c r="Q27" s="38">
        <f t="shared" ref="Q27" si="101">IF(R28="","",SUM(R28,R29))</f>
        <v>7</v>
      </c>
      <c r="R27" s="41" t="str">
        <f>IF(Q27="","",IF(Q27=U27,"△",IF(Q27&gt;U27,"○","●")))</f>
        <v>○</v>
      </c>
      <c r="S27" s="41"/>
      <c r="T27" s="41"/>
      <c r="U27" s="42">
        <f>IF(T28="","",SUM(T28,T29))</f>
        <v>1</v>
      </c>
      <c r="V27" s="38">
        <f t="shared" ref="V27" si="102">IF(W28="","",SUM(W28,W29))</f>
        <v>0</v>
      </c>
      <c r="W27" s="41" t="str">
        <f>IF(V27="","",IF(V27=Z27,"△",IF(V27&gt;Z27,"○","●")))</f>
        <v>●</v>
      </c>
      <c r="X27" s="41"/>
      <c r="Y27" s="41"/>
      <c r="Z27" s="42">
        <f>IF(Y28="","",SUM(Y28,Y29))</f>
        <v>2</v>
      </c>
      <c r="AA27" s="38">
        <f>IF(AB28="","",SUM(AB28,AB29))</f>
        <v>9</v>
      </c>
      <c r="AB27" s="41" t="str">
        <f>IF(AA27="","",IF(AA27=AE27,"△",IF(AA27&gt;AE27,"○","●")))</f>
        <v>○</v>
      </c>
      <c r="AC27" s="41"/>
      <c r="AD27" s="41"/>
      <c r="AE27" s="42">
        <f>IF(AD28="","",SUM(AD28,AD29))</f>
        <v>0</v>
      </c>
      <c r="AF27" s="54"/>
      <c r="AG27" s="51"/>
      <c r="AH27" s="51"/>
      <c r="AI27" s="51"/>
      <c r="AJ27" s="51"/>
      <c r="AK27" s="38">
        <f t="shared" ref="AK27" si="103">IF(AL28="","",SUM(AL28,AL29))</f>
        <v>0</v>
      </c>
      <c r="AL27" s="41" t="str">
        <f>IF(AK27="","",IF(AK27=AO27,"△",IF(AK27&gt;AO27,"○","●")))</f>
        <v>●</v>
      </c>
      <c r="AM27" s="41"/>
      <c r="AN27" s="41"/>
      <c r="AO27" s="42">
        <f t="shared" ref="AO27" si="104">IF(AN28="","",SUM(AN28,AN29))</f>
        <v>7</v>
      </c>
      <c r="AP27" s="38">
        <f t="shared" ref="AP27" si="105">IF(AQ28="","",SUM(AQ28,AQ29))</f>
        <v>4</v>
      </c>
      <c r="AQ27" s="41" t="str">
        <f>IF(AP27="","",IF(AP27=AT27,"△",IF(AP27&gt;AT27,"○","●")))</f>
        <v>○</v>
      </c>
      <c r="AR27" s="41"/>
      <c r="AS27" s="41"/>
      <c r="AT27" s="42">
        <f t="shared" ref="AT27" si="106">IF(AS28="","",SUM(AS28,AS29))</f>
        <v>0</v>
      </c>
      <c r="AU27" s="29">
        <f>COUNTIF(B27:AT27,"○")</f>
        <v>4</v>
      </c>
      <c r="AV27" s="29">
        <f>COUNTIF(B27:AT27,"△")</f>
        <v>0</v>
      </c>
      <c r="AW27" s="29">
        <f>COUNTIF(B27:AT27,"●")</f>
        <v>4</v>
      </c>
      <c r="AX27" s="32">
        <f>AU27*3+AV27*1</f>
        <v>12</v>
      </c>
      <c r="AY27" s="48">
        <f t="shared" ref="AY27" si="107">SUM(B27,G27,L27,Q27,V27,AA27,AF27,AK27,AP27)</f>
        <v>30</v>
      </c>
      <c r="AZ27" s="48">
        <f t="shared" ref="AZ27" si="108">SUM(F27,K27,P27,U27,Z27,AE27,AJ27,AO27,AT27)</f>
        <v>19</v>
      </c>
      <c r="BA27" s="48">
        <f t="shared" ref="BA27" si="109">AY27-AZ27</f>
        <v>11</v>
      </c>
      <c r="BB27" s="48">
        <f t="shared" ref="BB27" si="110">RANK(AX27,$AX$3:$AX$38,0)*100-BA27</f>
        <v>489</v>
      </c>
      <c r="BC27" s="45">
        <f t="shared" ref="BC27" si="111">RANK(BB27,$BB$3:$BB$38,1)</f>
        <v>5</v>
      </c>
    </row>
    <row r="28" spans="1:55" ht="20.100000000000001" customHeight="1" x14ac:dyDescent="0.5">
      <c r="A28" s="36"/>
      <c r="B28" s="39"/>
      <c r="C28" s="16">
        <f>IF(AI4="","",AI4)</f>
        <v>0</v>
      </c>
      <c r="D28" s="14" t="s">
        <v>8</v>
      </c>
      <c r="E28" s="17">
        <f>IF(AG4="","",AG4)</f>
        <v>4</v>
      </c>
      <c r="F28" s="43"/>
      <c r="G28" s="39"/>
      <c r="H28" s="16">
        <f>IF(AI8="","",AI8)</f>
        <v>0</v>
      </c>
      <c r="I28" s="14" t="s">
        <v>8</v>
      </c>
      <c r="J28" s="17">
        <f>IF(AG8="","",AG8)</f>
        <v>2</v>
      </c>
      <c r="K28" s="43"/>
      <c r="L28" s="39"/>
      <c r="M28" s="16">
        <f>IF(AI12="","",AI12)</f>
        <v>2</v>
      </c>
      <c r="N28" s="14" t="s">
        <v>8</v>
      </c>
      <c r="O28" s="17">
        <f>IF(AG12="","",AG12)</f>
        <v>0</v>
      </c>
      <c r="P28" s="43"/>
      <c r="Q28" s="39"/>
      <c r="R28" s="16">
        <f>IF(AI16="","",AI16)</f>
        <v>5</v>
      </c>
      <c r="S28" s="14" t="s">
        <v>8</v>
      </c>
      <c r="T28" s="17">
        <f>IF(AG16="","",AG16)</f>
        <v>1</v>
      </c>
      <c r="U28" s="43"/>
      <c r="V28" s="39"/>
      <c r="W28" s="16">
        <f>IF(AI20="","",AI20)</f>
        <v>0</v>
      </c>
      <c r="X28" s="14" t="s">
        <v>8</v>
      </c>
      <c r="Y28" s="17">
        <f>IF(AG20="","",AG20)</f>
        <v>1</v>
      </c>
      <c r="Z28" s="43"/>
      <c r="AA28" s="39"/>
      <c r="AB28" s="16">
        <f>IF(AI24="","",AI24)</f>
        <v>5</v>
      </c>
      <c r="AC28" s="14" t="s">
        <v>8</v>
      </c>
      <c r="AD28" s="17">
        <f>IF(AG24="","",AG24)</f>
        <v>0</v>
      </c>
      <c r="AE28" s="43"/>
      <c r="AF28" s="55"/>
      <c r="AG28" s="52"/>
      <c r="AH28" s="52"/>
      <c r="AI28" s="52"/>
      <c r="AJ28" s="52"/>
      <c r="AK28" s="39"/>
      <c r="AL28" s="2">
        <v>0</v>
      </c>
      <c r="AM28" s="1" t="s">
        <v>22</v>
      </c>
      <c r="AN28" s="4">
        <v>2</v>
      </c>
      <c r="AO28" s="43"/>
      <c r="AP28" s="39"/>
      <c r="AQ28" s="2">
        <v>2</v>
      </c>
      <c r="AR28" s="1" t="s">
        <v>22</v>
      </c>
      <c r="AS28" s="4">
        <v>0</v>
      </c>
      <c r="AT28" s="43"/>
      <c r="AU28" s="30"/>
      <c r="AV28" s="30"/>
      <c r="AW28" s="30"/>
      <c r="AX28" s="33"/>
      <c r="AY28" s="49"/>
      <c r="AZ28" s="49"/>
      <c r="BA28" s="49"/>
      <c r="BB28" s="49"/>
      <c r="BC28" s="46"/>
    </row>
    <row r="29" spans="1:55" ht="20.100000000000001" customHeight="1" x14ac:dyDescent="0.5">
      <c r="A29" s="36"/>
      <c r="B29" s="39"/>
      <c r="C29" s="18">
        <f>IF(AI5="","",AI5)</f>
        <v>4</v>
      </c>
      <c r="D29" s="14" t="s">
        <v>8</v>
      </c>
      <c r="E29" s="19">
        <f>IF(AG5="","",AG5)</f>
        <v>2</v>
      </c>
      <c r="F29" s="43"/>
      <c r="G29" s="39"/>
      <c r="H29" s="18">
        <f>IF(AI9="","",AI9)</f>
        <v>2</v>
      </c>
      <c r="I29" s="14" t="s">
        <v>8</v>
      </c>
      <c r="J29" s="19">
        <f>IF(AG9="","",AG9)</f>
        <v>1</v>
      </c>
      <c r="K29" s="43"/>
      <c r="L29" s="39"/>
      <c r="M29" s="18">
        <f>IF(AI13="","",AI13)</f>
        <v>2</v>
      </c>
      <c r="N29" s="14" t="s">
        <v>8</v>
      </c>
      <c r="O29" s="19">
        <f>IF(AG13="","",AG13)</f>
        <v>0</v>
      </c>
      <c r="P29" s="43"/>
      <c r="Q29" s="39"/>
      <c r="R29" s="18">
        <f>IF(AI17="","",AI17)</f>
        <v>2</v>
      </c>
      <c r="S29" s="14" t="s">
        <v>8</v>
      </c>
      <c r="T29" s="19">
        <f>IF(AG17="","",AG17)</f>
        <v>0</v>
      </c>
      <c r="U29" s="43"/>
      <c r="V29" s="39"/>
      <c r="W29" s="18">
        <f>IF(AI21="","",AI21)</f>
        <v>0</v>
      </c>
      <c r="X29" s="14" t="s">
        <v>8</v>
      </c>
      <c r="Y29" s="19">
        <f>IF(AG21="","",AG21)</f>
        <v>1</v>
      </c>
      <c r="Z29" s="43"/>
      <c r="AA29" s="39"/>
      <c r="AB29" s="18">
        <f>IF(AI25="","",AI25)</f>
        <v>4</v>
      </c>
      <c r="AC29" s="14" t="s">
        <v>8</v>
      </c>
      <c r="AD29" s="19">
        <f>IF(AG25="","",AG25)</f>
        <v>0</v>
      </c>
      <c r="AE29" s="43"/>
      <c r="AF29" s="55"/>
      <c r="AG29" s="52"/>
      <c r="AH29" s="52"/>
      <c r="AI29" s="52"/>
      <c r="AJ29" s="52"/>
      <c r="AK29" s="39"/>
      <c r="AL29" s="3">
        <v>0</v>
      </c>
      <c r="AM29" s="1" t="s">
        <v>22</v>
      </c>
      <c r="AN29" s="5">
        <v>5</v>
      </c>
      <c r="AO29" s="43"/>
      <c r="AP29" s="39"/>
      <c r="AQ29" s="3">
        <v>2</v>
      </c>
      <c r="AR29" s="1" t="s">
        <v>22</v>
      </c>
      <c r="AS29" s="5">
        <v>0</v>
      </c>
      <c r="AT29" s="43"/>
      <c r="AU29" s="30"/>
      <c r="AV29" s="30"/>
      <c r="AW29" s="30"/>
      <c r="AX29" s="33"/>
      <c r="AY29" s="49"/>
      <c r="AZ29" s="49"/>
      <c r="BA29" s="49"/>
      <c r="BB29" s="49"/>
      <c r="BC29" s="46"/>
    </row>
    <row r="30" spans="1:55" ht="20.100000000000001" customHeight="1" x14ac:dyDescent="0.5">
      <c r="A30" s="37"/>
      <c r="B30" s="40"/>
      <c r="C30" s="15"/>
      <c r="D30" s="15"/>
      <c r="E30" s="15"/>
      <c r="F30" s="44"/>
      <c r="G30" s="40"/>
      <c r="H30" s="15"/>
      <c r="I30" s="15"/>
      <c r="J30" s="15"/>
      <c r="K30" s="44"/>
      <c r="L30" s="40"/>
      <c r="M30" s="15"/>
      <c r="N30" s="15"/>
      <c r="O30" s="15"/>
      <c r="P30" s="44"/>
      <c r="Q30" s="40"/>
      <c r="R30" s="15"/>
      <c r="S30" s="15"/>
      <c r="T30" s="15"/>
      <c r="U30" s="44"/>
      <c r="V30" s="40"/>
      <c r="W30" s="15"/>
      <c r="X30" s="15"/>
      <c r="Y30" s="15"/>
      <c r="Z30" s="44"/>
      <c r="AA30" s="40"/>
      <c r="AB30" s="15"/>
      <c r="AC30" s="15"/>
      <c r="AD30" s="15"/>
      <c r="AE30" s="44"/>
      <c r="AF30" s="55"/>
      <c r="AG30" s="52"/>
      <c r="AH30" s="52"/>
      <c r="AI30" s="52"/>
      <c r="AJ30" s="52"/>
      <c r="AK30" s="40"/>
      <c r="AL30" s="15"/>
      <c r="AM30" s="15"/>
      <c r="AN30" s="15"/>
      <c r="AO30" s="44"/>
      <c r="AP30" s="40"/>
      <c r="AQ30" s="15"/>
      <c r="AR30" s="15"/>
      <c r="AS30" s="15"/>
      <c r="AT30" s="44"/>
      <c r="AU30" s="31"/>
      <c r="AV30" s="31"/>
      <c r="AW30" s="31"/>
      <c r="AX30" s="34"/>
      <c r="AY30" s="50"/>
      <c r="AZ30" s="50"/>
      <c r="BA30" s="50"/>
      <c r="BB30" s="50"/>
      <c r="BC30" s="47"/>
    </row>
    <row r="31" spans="1:55" ht="20.100000000000001" customHeight="1" x14ac:dyDescent="0.5">
      <c r="A31" s="35" t="s">
        <v>28</v>
      </c>
      <c r="B31" s="38">
        <f t="shared" ref="B31" si="112">IF(C32="","",SUM(C32,C33))</f>
        <v>1</v>
      </c>
      <c r="C31" s="41" t="str">
        <f>IF(B31="","",IF(B31=F31,"△",IF(B31&gt;F31,"○","●")))</f>
        <v>●</v>
      </c>
      <c r="D31" s="41"/>
      <c r="E31" s="41"/>
      <c r="F31" s="42">
        <f>IF(E32="","",SUM(E32,E33))</f>
        <v>2</v>
      </c>
      <c r="G31" s="38">
        <f>IF(H32="","",SUM(H32,H33))</f>
        <v>4</v>
      </c>
      <c r="H31" s="41" t="str">
        <f>IF(G31="","",IF(G31=K31,"△",IF(G31&gt;K31,"○","●")))</f>
        <v>○</v>
      </c>
      <c r="I31" s="41"/>
      <c r="J31" s="41"/>
      <c r="K31" s="42">
        <f>IF(J32="","",SUM(J32,J33))</f>
        <v>2</v>
      </c>
      <c r="L31" s="38">
        <f t="shared" ref="L31" si="113">IF(M32="","",SUM(M32,M33))</f>
        <v>15</v>
      </c>
      <c r="M31" s="41" t="str">
        <f>IF(L31="","",IF(L31=P31,"△",IF(L31&gt;P31,"○","●")))</f>
        <v>○</v>
      </c>
      <c r="N31" s="41"/>
      <c r="O31" s="41"/>
      <c r="P31" s="42">
        <f>IF(O32="","",SUM(O32,O33))</f>
        <v>1</v>
      </c>
      <c r="Q31" s="38">
        <f t="shared" ref="Q31" si="114">IF(R32="","",SUM(R32,R33))</f>
        <v>1</v>
      </c>
      <c r="R31" s="41" t="str">
        <f>IF(Q31="","",IF(Q31=U31,"△",IF(Q31&gt;U31,"○","●")))</f>
        <v>●</v>
      </c>
      <c r="S31" s="41"/>
      <c r="T31" s="41"/>
      <c r="U31" s="42">
        <f>IF(T32="","",SUM(T32,T33))</f>
        <v>3</v>
      </c>
      <c r="V31" s="38">
        <f t="shared" ref="V31" si="115">IF(W32="","",SUM(W32,W33))</f>
        <v>6</v>
      </c>
      <c r="W31" s="41" t="str">
        <f>IF(V31="","",IF(V31=Z31,"△",IF(V31&gt;Z31,"○","●")))</f>
        <v>○</v>
      </c>
      <c r="X31" s="41"/>
      <c r="Y31" s="41"/>
      <c r="Z31" s="42">
        <f>IF(Y32="","",SUM(Y32,Y33))</f>
        <v>1</v>
      </c>
      <c r="AA31" s="38">
        <f t="shared" ref="AA31" si="116">IF(AB32="","",SUM(AB32,AB33))</f>
        <v>3</v>
      </c>
      <c r="AB31" s="41" t="str">
        <f>IF(AA31="","",IF(AA31=AE31,"△",IF(AA31&gt;AE31,"○","●")))</f>
        <v>○</v>
      </c>
      <c r="AC31" s="41"/>
      <c r="AD31" s="41"/>
      <c r="AE31" s="42">
        <f>IF(AD32="","",SUM(AD32,AD33))</f>
        <v>0</v>
      </c>
      <c r="AF31" s="38">
        <f>IF(AG32="","",SUM(AG32,AG33))</f>
        <v>7</v>
      </c>
      <c r="AG31" s="41" t="str">
        <f>IF(AF31="","",IF(AF31=AJ31,"△",IF(AF31&gt;AJ31,"○","●")))</f>
        <v>○</v>
      </c>
      <c r="AH31" s="41"/>
      <c r="AI31" s="41"/>
      <c r="AJ31" s="42">
        <f>IF(AI32="","",SUM(AI32,AI33))</f>
        <v>0</v>
      </c>
      <c r="AK31" s="54"/>
      <c r="AL31" s="51"/>
      <c r="AM31" s="51"/>
      <c r="AN31" s="51"/>
      <c r="AO31" s="51"/>
      <c r="AP31" s="38">
        <f t="shared" ref="AP31" si="117">IF(AQ32="","",SUM(AQ32,AQ33))</f>
        <v>4</v>
      </c>
      <c r="AQ31" s="41" t="str">
        <f>IF(AP31="","",IF(AP31=AT31,"△",IF(AP31&gt;AT31,"○","●")))</f>
        <v>○</v>
      </c>
      <c r="AR31" s="41"/>
      <c r="AS31" s="41"/>
      <c r="AT31" s="42">
        <f t="shared" ref="AT31" si="118">IF(AS32="","",SUM(AS32,AS33))</f>
        <v>0</v>
      </c>
      <c r="AU31" s="29">
        <f>COUNTIF(B31:AT31,"○")</f>
        <v>6</v>
      </c>
      <c r="AV31" s="29">
        <f>COUNTIF(B31:AT31,"△")</f>
        <v>0</v>
      </c>
      <c r="AW31" s="29">
        <f>COUNTIF(B31:AT31,"●")</f>
        <v>2</v>
      </c>
      <c r="AX31" s="32">
        <f>AU31*3+AV31*1</f>
        <v>18</v>
      </c>
      <c r="AY31" s="48">
        <f t="shared" ref="AY31" si="119">SUM(B31,G31,L31,Q31,V31,AA31,AF31,AK31,AP31)</f>
        <v>41</v>
      </c>
      <c r="AZ31" s="48">
        <f t="shared" ref="AZ31" si="120">SUM(F31,K31,P31,U31,Z31,AE31,AJ31,AO31,AT31)</f>
        <v>9</v>
      </c>
      <c r="BA31" s="48">
        <f t="shared" ref="BA31" si="121">AY31-AZ31</f>
        <v>32</v>
      </c>
      <c r="BB31" s="48">
        <f t="shared" ref="BB31" si="122">RANK(AX31,$AX$3:$AX$38,0)*100-BA31</f>
        <v>168</v>
      </c>
      <c r="BC31" s="45">
        <f t="shared" ref="BC31" si="123">RANK(BB31,$BB$3:$BB$38,1)</f>
        <v>2</v>
      </c>
    </row>
    <row r="32" spans="1:55" ht="20.100000000000001" customHeight="1" x14ac:dyDescent="0.5">
      <c r="A32" s="36"/>
      <c r="B32" s="39"/>
      <c r="C32" s="16">
        <f>IF(AN4="","",AN4)</f>
        <v>1</v>
      </c>
      <c r="D32" s="14" t="s">
        <v>8</v>
      </c>
      <c r="E32" s="17">
        <f>IF(AL4="","",AL4)</f>
        <v>1</v>
      </c>
      <c r="F32" s="43"/>
      <c r="G32" s="39"/>
      <c r="H32" s="16">
        <f>IF(AN8="","",AN8)</f>
        <v>3</v>
      </c>
      <c r="I32" s="14" t="s">
        <v>8</v>
      </c>
      <c r="J32" s="17">
        <f>IF(AL8="","",AL8)</f>
        <v>1</v>
      </c>
      <c r="K32" s="43"/>
      <c r="L32" s="39"/>
      <c r="M32" s="16">
        <f>IF(AN12="","",AN12)</f>
        <v>7</v>
      </c>
      <c r="N32" s="14" t="s">
        <v>8</v>
      </c>
      <c r="O32" s="17">
        <f>IF(AL12="","",AL12)</f>
        <v>0</v>
      </c>
      <c r="P32" s="43"/>
      <c r="Q32" s="39"/>
      <c r="R32" s="16">
        <f>IF(AN16="","",AN16)</f>
        <v>1</v>
      </c>
      <c r="S32" s="14" t="s">
        <v>8</v>
      </c>
      <c r="T32" s="17">
        <f>IF(AL16="","",AL16)</f>
        <v>2</v>
      </c>
      <c r="U32" s="43"/>
      <c r="V32" s="39"/>
      <c r="W32" s="16">
        <f>IF(AN20="","",AN20)</f>
        <v>2</v>
      </c>
      <c r="X32" s="14" t="s">
        <v>8</v>
      </c>
      <c r="Y32" s="17">
        <f>IF(AL20="","",AL20)</f>
        <v>1</v>
      </c>
      <c r="Z32" s="43"/>
      <c r="AA32" s="39"/>
      <c r="AB32" s="16">
        <f>IF(AN24="","",AN24)</f>
        <v>2</v>
      </c>
      <c r="AC32" s="14" t="s">
        <v>8</v>
      </c>
      <c r="AD32" s="17">
        <f>IF(AL24="","",AL24)</f>
        <v>0</v>
      </c>
      <c r="AE32" s="43"/>
      <c r="AF32" s="39"/>
      <c r="AG32" s="16">
        <f>IF(AN28="","",AN28)</f>
        <v>2</v>
      </c>
      <c r="AH32" s="14" t="s">
        <v>8</v>
      </c>
      <c r="AI32" s="17">
        <f>IF(AL28="","",AL28)</f>
        <v>0</v>
      </c>
      <c r="AJ32" s="43"/>
      <c r="AK32" s="55"/>
      <c r="AL32" s="52"/>
      <c r="AM32" s="52"/>
      <c r="AN32" s="52"/>
      <c r="AO32" s="52"/>
      <c r="AP32" s="39"/>
      <c r="AQ32" s="2">
        <v>2</v>
      </c>
      <c r="AR32" s="1" t="s">
        <v>22</v>
      </c>
      <c r="AS32" s="4">
        <v>0</v>
      </c>
      <c r="AT32" s="43"/>
      <c r="AU32" s="30"/>
      <c r="AV32" s="30"/>
      <c r="AW32" s="30"/>
      <c r="AX32" s="33"/>
      <c r="AY32" s="49"/>
      <c r="AZ32" s="49"/>
      <c r="BA32" s="49"/>
      <c r="BB32" s="49"/>
      <c r="BC32" s="46"/>
    </row>
    <row r="33" spans="1:55" ht="20.100000000000001" customHeight="1" x14ac:dyDescent="0.5">
      <c r="A33" s="36"/>
      <c r="B33" s="39"/>
      <c r="C33" s="18">
        <f>IF(AN5="","",AN5)</f>
        <v>0</v>
      </c>
      <c r="D33" s="14" t="s">
        <v>8</v>
      </c>
      <c r="E33" s="19">
        <f>IF(AL5="","",AL5)</f>
        <v>1</v>
      </c>
      <c r="F33" s="43"/>
      <c r="G33" s="39"/>
      <c r="H33" s="18">
        <f>IF(AN9="","",AN9)</f>
        <v>1</v>
      </c>
      <c r="I33" s="14" t="s">
        <v>8</v>
      </c>
      <c r="J33" s="19">
        <f>IF(AL9="","",AL9)</f>
        <v>1</v>
      </c>
      <c r="K33" s="43"/>
      <c r="L33" s="39"/>
      <c r="M33" s="18">
        <f>IF(AN13="","",AN13)</f>
        <v>8</v>
      </c>
      <c r="N33" s="14" t="s">
        <v>8</v>
      </c>
      <c r="O33" s="19">
        <f>IF(AL13="","",AL13)</f>
        <v>1</v>
      </c>
      <c r="P33" s="43"/>
      <c r="Q33" s="39"/>
      <c r="R33" s="18">
        <f>IF(AN17="","",AN17)</f>
        <v>0</v>
      </c>
      <c r="S33" s="14" t="s">
        <v>8</v>
      </c>
      <c r="T33" s="19">
        <f>IF(AL17="","",AL17)</f>
        <v>1</v>
      </c>
      <c r="U33" s="43"/>
      <c r="V33" s="39"/>
      <c r="W33" s="18">
        <f>IF(AN21="","",AN21)</f>
        <v>4</v>
      </c>
      <c r="X33" s="14" t="s">
        <v>8</v>
      </c>
      <c r="Y33" s="19">
        <f>IF(AL21="","",AL21)</f>
        <v>0</v>
      </c>
      <c r="Z33" s="43"/>
      <c r="AA33" s="39"/>
      <c r="AB33" s="18">
        <f>IF(AN25="","",AN25)</f>
        <v>1</v>
      </c>
      <c r="AC33" s="14" t="s">
        <v>8</v>
      </c>
      <c r="AD33" s="19">
        <f>IF(AL25="","",AL25)</f>
        <v>0</v>
      </c>
      <c r="AE33" s="43"/>
      <c r="AF33" s="39"/>
      <c r="AG33" s="18">
        <f>IF(AN29="","",AN29)</f>
        <v>5</v>
      </c>
      <c r="AH33" s="14" t="s">
        <v>8</v>
      </c>
      <c r="AI33" s="19">
        <f>IF(AL29="","",AL29)</f>
        <v>0</v>
      </c>
      <c r="AJ33" s="43"/>
      <c r="AK33" s="55"/>
      <c r="AL33" s="52"/>
      <c r="AM33" s="52"/>
      <c r="AN33" s="52"/>
      <c r="AO33" s="52"/>
      <c r="AP33" s="39"/>
      <c r="AQ33" s="3">
        <v>2</v>
      </c>
      <c r="AR33" s="1" t="s">
        <v>22</v>
      </c>
      <c r="AS33" s="5">
        <v>0</v>
      </c>
      <c r="AT33" s="43"/>
      <c r="AU33" s="30"/>
      <c r="AV33" s="30"/>
      <c r="AW33" s="30"/>
      <c r="AX33" s="33"/>
      <c r="AY33" s="49"/>
      <c r="AZ33" s="49"/>
      <c r="BA33" s="49"/>
      <c r="BB33" s="49"/>
      <c r="BC33" s="46"/>
    </row>
    <row r="34" spans="1:55" ht="20.100000000000001" customHeight="1" x14ac:dyDescent="0.5">
      <c r="A34" s="37"/>
      <c r="B34" s="40"/>
      <c r="C34" s="15"/>
      <c r="D34" s="15"/>
      <c r="E34" s="15"/>
      <c r="F34" s="44"/>
      <c r="G34" s="40"/>
      <c r="H34" s="15"/>
      <c r="I34" s="15"/>
      <c r="J34" s="15"/>
      <c r="K34" s="44"/>
      <c r="L34" s="40"/>
      <c r="M34" s="15"/>
      <c r="N34" s="15"/>
      <c r="O34" s="15"/>
      <c r="P34" s="44"/>
      <c r="Q34" s="40"/>
      <c r="R34" s="15"/>
      <c r="S34" s="15"/>
      <c r="T34" s="15"/>
      <c r="U34" s="44"/>
      <c r="V34" s="40"/>
      <c r="W34" s="15"/>
      <c r="X34" s="15"/>
      <c r="Y34" s="15"/>
      <c r="Z34" s="44"/>
      <c r="AA34" s="40"/>
      <c r="AB34" s="15"/>
      <c r="AC34" s="15"/>
      <c r="AD34" s="15"/>
      <c r="AE34" s="44"/>
      <c r="AF34" s="40"/>
      <c r="AG34" s="15"/>
      <c r="AH34" s="15"/>
      <c r="AI34" s="15"/>
      <c r="AJ34" s="44"/>
      <c r="AK34" s="56"/>
      <c r="AL34" s="53"/>
      <c r="AM34" s="53"/>
      <c r="AN34" s="53"/>
      <c r="AO34" s="53"/>
      <c r="AP34" s="40"/>
      <c r="AQ34" s="15"/>
      <c r="AR34" s="15"/>
      <c r="AS34" s="15"/>
      <c r="AT34" s="44"/>
      <c r="AU34" s="31"/>
      <c r="AV34" s="31"/>
      <c r="AW34" s="31"/>
      <c r="AX34" s="34"/>
      <c r="AY34" s="50"/>
      <c r="AZ34" s="50"/>
      <c r="BA34" s="50"/>
      <c r="BB34" s="50"/>
      <c r="BC34" s="47"/>
    </row>
    <row r="35" spans="1:55" ht="20.100000000000001" customHeight="1" x14ac:dyDescent="0.5">
      <c r="A35" s="35" t="s">
        <v>33</v>
      </c>
      <c r="B35" s="38">
        <f t="shared" ref="B35" si="124">IF(C36="","",SUM(C36,C37))</f>
        <v>1</v>
      </c>
      <c r="C35" s="41" t="str">
        <f>IF(B35="","",IF(B35=F35,"△",IF(B35&gt;F35,"○","●")))</f>
        <v>○</v>
      </c>
      <c r="D35" s="41"/>
      <c r="E35" s="41"/>
      <c r="F35" s="42">
        <f>IF(E36="","",SUM(E36,E37))</f>
        <v>0</v>
      </c>
      <c r="G35" s="38">
        <f t="shared" ref="G35" si="125">IF(H36="","",SUM(H36,H37))</f>
        <v>2</v>
      </c>
      <c r="H35" s="41" t="str">
        <f>IF(G35="","",IF(G35=K35,"△",IF(G35&gt;K35,"○","●")))</f>
        <v>△</v>
      </c>
      <c r="I35" s="41"/>
      <c r="J35" s="41"/>
      <c r="K35" s="42">
        <f>IF(J36="","",SUM(J36,J37))</f>
        <v>2</v>
      </c>
      <c r="L35" s="38">
        <f>IF(M36="","",SUM(M36,M37))</f>
        <v>3</v>
      </c>
      <c r="M35" s="41" t="str">
        <f>IF(L35="","",IF(L35=P35,"△",IF(L35&gt;P35,"○","●")))</f>
        <v>○</v>
      </c>
      <c r="N35" s="41"/>
      <c r="O35" s="41"/>
      <c r="P35" s="42">
        <f>IF(O36="","",SUM(O36,O37))</f>
        <v>0</v>
      </c>
      <c r="Q35" s="38">
        <f t="shared" ref="Q35" si="126">IF(R36="","",SUM(R36,R37))</f>
        <v>8</v>
      </c>
      <c r="R35" s="41" t="str">
        <f>IF(Q35="","",IF(Q35=U35,"△",IF(Q35&gt;U35,"○","●")))</f>
        <v>○</v>
      </c>
      <c r="S35" s="41"/>
      <c r="T35" s="41"/>
      <c r="U35" s="42">
        <f>IF(T36="","",SUM(T36,T37))</f>
        <v>0</v>
      </c>
      <c r="V35" s="38">
        <f t="shared" ref="V35" si="127">IF(W36="","",SUM(W36,W37))</f>
        <v>5</v>
      </c>
      <c r="W35" s="41" t="str">
        <f>IF(V35="","",IF(V35=Z35,"△",IF(V35&gt;Z35,"○","●")))</f>
        <v>○</v>
      </c>
      <c r="X35" s="41"/>
      <c r="Y35" s="41"/>
      <c r="Z35" s="42">
        <f>IF(Y36="","",SUM(Y36,Y37))</f>
        <v>1</v>
      </c>
      <c r="AA35" s="38">
        <f t="shared" ref="AA35" si="128">IF(AB36="","",SUM(AB36,AB37))</f>
        <v>7</v>
      </c>
      <c r="AB35" s="41" t="str">
        <f>IF(AA35="","",IF(AA35=AE35,"△",IF(AA35&gt;AE35,"○","●")))</f>
        <v>○</v>
      </c>
      <c r="AC35" s="41"/>
      <c r="AD35" s="41"/>
      <c r="AE35" s="42">
        <f>IF(AD36="","",SUM(AD36,AD37))</f>
        <v>1</v>
      </c>
      <c r="AF35" s="38">
        <f t="shared" ref="AF35" si="129">IF(AG36="","",SUM(AG36,AG37))</f>
        <v>0</v>
      </c>
      <c r="AG35" s="41" t="str">
        <f>IF(AF35="","",IF(AF35=AJ35,"△",IF(AF35&gt;AJ35,"○","●")))</f>
        <v>●</v>
      </c>
      <c r="AH35" s="41"/>
      <c r="AI35" s="41"/>
      <c r="AJ35" s="42">
        <f>IF(AI36="","",SUM(AI36,AI37))</f>
        <v>4</v>
      </c>
      <c r="AK35" s="38">
        <f>IF(AL36="","",SUM(AL36,AL37))</f>
        <v>0</v>
      </c>
      <c r="AL35" s="41" t="str">
        <f>IF(AK35="","",IF(AK35=AO35,"△",IF(AK35&gt;AO35,"○","●")))</f>
        <v>●</v>
      </c>
      <c r="AM35" s="41"/>
      <c r="AN35" s="41"/>
      <c r="AO35" s="42">
        <f>IF(AN36="","",SUM(AN36,AN37))</f>
        <v>4</v>
      </c>
      <c r="AP35" s="51"/>
      <c r="AQ35" s="51"/>
      <c r="AR35" s="51"/>
      <c r="AS35" s="51"/>
      <c r="AT35" s="51"/>
      <c r="AU35" s="29">
        <f>COUNTIF(B35:AT35,"○")</f>
        <v>5</v>
      </c>
      <c r="AV35" s="29">
        <f>COUNTIF(B35:AT35,"△")</f>
        <v>1</v>
      </c>
      <c r="AW35" s="29">
        <f>COUNTIF(B35:AT35,"●")</f>
        <v>2</v>
      </c>
      <c r="AX35" s="32">
        <f>AU35*3+AV35*1</f>
        <v>16</v>
      </c>
      <c r="AY35" s="48">
        <f t="shared" ref="AY35" si="130">SUM(B35,G35,L35,Q35,V35,AA35,AF35,AK35,AP35)</f>
        <v>26</v>
      </c>
      <c r="AZ35" s="48">
        <f t="shared" ref="AZ35" si="131">SUM(F35,K35,P35,U35,Z35,AE35,AJ35,AO35,AT35)</f>
        <v>12</v>
      </c>
      <c r="BA35" s="48">
        <f t="shared" ref="BA35" si="132">AY35-AZ35</f>
        <v>14</v>
      </c>
      <c r="BB35" s="48">
        <f t="shared" ref="BB35" si="133">RANK(AX35,$AX$3:$AX$38,0)*100-BA35</f>
        <v>386</v>
      </c>
      <c r="BC35" s="45">
        <f t="shared" ref="BC35" si="134">RANK(BB35,$BB$3:$BB$38,1)</f>
        <v>4</v>
      </c>
    </row>
    <row r="36" spans="1:55" ht="20.100000000000001" customHeight="1" x14ac:dyDescent="0.5">
      <c r="A36" s="36"/>
      <c r="B36" s="39"/>
      <c r="C36" s="16">
        <f>IF(AS4="","",AS4)</f>
        <v>0</v>
      </c>
      <c r="D36" s="14" t="s">
        <v>8</v>
      </c>
      <c r="E36" s="17">
        <f>IF(AQ4="","",AQ4)</f>
        <v>0</v>
      </c>
      <c r="F36" s="43"/>
      <c r="G36" s="39"/>
      <c r="H36" s="16">
        <f>IF(AS8="","",AS8)</f>
        <v>0</v>
      </c>
      <c r="I36" s="14" t="s">
        <v>8</v>
      </c>
      <c r="J36" s="17">
        <f>IF(AQ8="","",AQ8)</f>
        <v>0</v>
      </c>
      <c r="K36" s="43"/>
      <c r="L36" s="39"/>
      <c r="M36" s="16">
        <f>IF(AS12="","",AS12)</f>
        <v>2</v>
      </c>
      <c r="N36" s="14" t="s">
        <v>8</v>
      </c>
      <c r="O36" s="17">
        <f>IF(AQ12="","",AQ12)</f>
        <v>0</v>
      </c>
      <c r="P36" s="43"/>
      <c r="Q36" s="39"/>
      <c r="R36" s="16">
        <f>IF(AS16="","",AS16)</f>
        <v>3</v>
      </c>
      <c r="S36" s="14" t="s">
        <v>8</v>
      </c>
      <c r="T36" s="17">
        <f>IF(AQ16="","",AQ16)</f>
        <v>0</v>
      </c>
      <c r="U36" s="43"/>
      <c r="V36" s="39"/>
      <c r="W36" s="16">
        <f>IF(AS20="","",AS20)</f>
        <v>3</v>
      </c>
      <c r="X36" s="14" t="s">
        <v>8</v>
      </c>
      <c r="Y36" s="17">
        <f>IF(AQ20="","",AQ20)</f>
        <v>1</v>
      </c>
      <c r="Z36" s="43"/>
      <c r="AA36" s="39"/>
      <c r="AB36" s="16">
        <f>IF(AS24="","",AS24)</f>
        <v>4</v>
      </c>
      <c r="AC36" s="14" t="s">
        <v>8</v>
      </c>
      <c r="AD36" s="17">
        <f>IF(AQ24="","",AQ24)</f>
        <v>1</v>
      </c>
      <c r="AE36" s="43"/>
      <c r="AF36" s="39"/>
      <c r="AG36" s="16">
        <f>IF(AS28="","",AS28)</f>
        <v>0</v>
      </c>
      <c r="AH36" s="14" t="s">
        <v>8</v>
      </c>
      <c r="AI36" s="17">
        <f>IF(AQ28="","",AQ28)</f>
        <v>2</v>
      </c>
      <c r="AJ36" s="43"/>
      <c r="AK36" s="39"/>
      <c r="AL36" s="16">
        <f>IF(AS32="","",AS32)</f>
        <v>0</v>
      </c>
      <c r="AM36" s="14" t="s">
        <v>8</v>
      </c>
      <c r="AN36" s="17">
        <f>IF(AQ32="","",AQ32)</f>
        <v>2</v>
      </c>
      <c r="AO36" s="43"/>
      <c r="AP36" s="52"/>
      <c r="AQ36" s="52"/>
      <c r="AR36" s="52"/>
      <c r="AS36" s="52"/>
      <c r="AT36" s="52"/>
      <c r="AU36" s="30"/>
      <c r="AV36" s="30"/>
      <c r="AW36" s="30"/>
      <c r="AX36" s="33"/>
      <c r="AY36" s="49"/>
      <c r="AZ36" s="49"/>
      <c r="BA36" s="49"/>
      <c r="BB36" s="49"/>
      <c r="BC36" s="46"/>
    </row>
    <row r="37" spans="1:55" ht="20.100000000000001" customHeight="1" x14ac:dyDescent="0.5">
      <c r="A37" s="36"/>
      <c r="B37" s="39"/>
      <c r="C37" s="18">
        <f>IF(AS5="","",AS5)</f>
        <v>1</v>
      </c>
      <c r="D37" s="14" t="s">
        <v>8</v>
      </c>
      <c r="E37" s="19">
        <f>IF(AQ5="","",AQ5)</f>
        <v>0</v>
      </c>
      <c r="F37" s="43"/>
      <c r="G37" s="39"/>
      <c r="H37" s="18">
        <f>IF(AS9="","",AS9)</f>
        <v>2</v>
      </c>
      <c r="I37" s="14" t="s">
        <v>8</v>
      </c>
      <c r="J37" s="19">
        <f>IF(AQ9="","",AQ9)</f>
        <v>2</v>
      </c>
      <c r="K37" s="43"/>
      <c r="L37" s="39"/>
      <c r="M37" s="18">
        <f>IF(AS13="","",AS13)</f>
        <v>1</v>
      </c>
      <c r="N37" s="14" t="s">
        <v>8</v>
      </c>
      <c r="O37" s="19">
        <f>IF(AQ13="","",AQ13)</f>
        <v>0</v>
      </c>
      <c r="P37" s="43"/>
      <c r="Q37" s="39"/>
      <c r="R37" s="18">
        <f>IF(AS17="","",AS17)</f>
        <v>5</v>
      </c>
      <c r="S37" s="14" t="s">
        <v>8</v>
      </c>
      <c r="T37" s="19">
        <f>IF(AQ17="","",AQ17)</f>
        <v>0</v>
      </c>
      <c r="U37" s="43"/>
      <c r="V37" s="39"/>
      <c r="W37" s="18">
        <f>IF(AS21="","",AS21)</f>
        <v>2</v>
      </c>
      <c r="X37" s="14" t="s">
        <v>8</v>
      </c>
      <c r="Y37" s="19">
        <f>IF(AQ21="","",AQ21)</f>
        <v>0</v>
      </c>
      <c r="Z37" s="43"/>
      <c r="AA37" s="39"/>
      <c r="AB37" s="18">
        <f>IF(AS25="","",AS25)</f>
        <v>3</v>
      </c>
      <c r="AC37" s="14" t="s">
        <v>8</v>
      </c>
      <c r="AD37" s="19">
        <f>IF(AQ25="","",AQ25)</f>
        <v>0</v>
      </c>
      <c r="AE37" s="43"/>
      <c r="AF37" s="39"/>
      <c r="AG37" s="18">
        <f>IF(AS29="","",AS29)</f>
        <v>0</v>
      </c>
      <c r="AH37" s="14" t="s">
        <v>8</v>
      </c>
      <c r="AI37" s="19">
        <f>IF(AQ29="","",AQ29)</f>
        <v>2</v>
      </c>
      <c r="AJ37" s="43"/>
      <c r="AK37" s="39"/>
      <c r="AL37" s="18">
        <f>IF(AS33="","",AS33)</f>
        <v>0</v>
      </c>
      <c r="AM37" s="14" t="s">
        <v>8</v>
      </c>
      <c r="AN37" s="19">
        <f>IF(AQ33="","",AQ33)</f>
        <v>2</v>
      </c>
      <c r="AO37" s="43"/>
      <c r="AP37" s="52"/>
      <c r="AQ37" s="52"/>
      <c r="AR37" s="52"/>
      <c r="AS37" s="52"/>
      <c r="AT37" s="52"/>
      <c r="AU37" s="30"/>
      <c r="AV37" s="30"/>
      <c r="AW37" s="30"/>
      <c r="AX37" s="33"/>
      <c r="AY37" s="49"/>
      <c r="AZ37" s="49"/>
      <c r="BA37" s="49"/>
      <c r="BB37" s="49"/>
      <c r="BC37" s="46"/>
    </row>
    <row r="38" spans="1:55" ht="20.100000000000001" customHeight="1" x14ac:dyDescent="0.5">
      <c r="A38" s="37"/>
      <c r="B38" s="40"/>
      <c r="C38" s="15"/>
      <c r="D38" s="15"/>
      <c r="E38" s="15"/>
      <c r="F38" s="44"/>
      <c r="G38" s="40"/>
      <c r="H38" s="15"/>
      <c r="I38" s="15"/>
      <c r="J38" s="15"/>
      <c r="K38" s="44"/>
      <c r="L38" s="40"/>
      <c r="M38" s="15"/>
      <c r="N38" s="15"/>
      <c r="O38" s="15"/>
      <c r="P38" s="44"/>
      <c r="Q38" s="40"/>
      <c r="R38" s="15"/>
      <c r="S38" s="15"/>
      <c r="T38" s="15"/>
      <c r="U38" s="44"/>
      <c r="V38" s="40"/>
      <c r="W38" s="15"/>
      <c r="X38" s="15"/>
      <c r="Y38" s="15"/>
      <c r="Z38" s="44"/>
      <c r="AA38" s="40"/>
      <c r="AB38" s="15"/>
      <c r="AC38" s="15"/>
      <c r="AD38" s="15"/>
      <c r="AE38" s="44"/>
      <c r="AF38" s="40"/>
      <c r="AG38" s="15"/>
      <c r="AH38" s="15"/>
      <c r="AI38" s="15"/>
      <c r="AJ38" s="44"/>
      <c r="AK38" s="40"/>
      <c r="AL38" s="15"/>
      <c r="AM38" s="15"/>
      <c r="AN38" s="15"/>
      <c r="AO38" s="44"/>
      <c r="AP38" s="53"/>
      <c r="AQ38" s="53"/>
      <c r="AR38" s="53"/>
      <c r="AS38" s="53"/>
      <c r="AT38" s="53"/>
      <c r="AU38" s="31"/>
      <c r="AV38" s="31"/>
      <c r="AW38" s="31"/>
      <c r="AX38" s="34"/>
      <c r="AY38" s="50"/>
      <c r="AZ38" s="50"/>
      <c r="BA38" s="50"/>
      <c r="BB38" s="50"/>
      <c r="BC38" s="47"/>
    </row>
    <row r="39" spans="1:55" ht="32.4" x14ac:dyDescent="0.5">
      <c r="AU39" s="20"/>
      <c r="AV39" s="20"/>
      <c r="AW39" s="20"/>
    </row>
    <row r="40" spans="1:55" ht="32.4" x14ac:dyDescent="0.5">
      <c r="AU40" s="20"/>
      <c r="AV40" s="20"/>
      <c r="AW40" s="20"/>
    </row>
    <row r="41" spans="1:55" ht="32.4" x14ac:dyDescent="0.5">
      <c r="AU41" s="20"/>
      <c r="AV41" s="20"/>
      <c r="AW41" s="20"/>
    </row>
    <row r="42" spans="1:55" ht="32.4" x14ac:dyDescent="0.5">
      <c r="AU42" s="20"/>
      <c r="AV42" s="20"/>
      <c r="AW42" s="20"/>
    </row>
    <row r="43" spans="1:55" ht="32.4" x14ac:dyDescent="0.5">
      <c r="AU43" s="20"/>
      <c r="AV43" s="20"/>
      <c r="AW43" s="20"/>
    </row>
    <row r="44" spans="1:55" ht="32.4" x14ac:dyDescent="0.5">
      <c r="AU44" s="20"/>
      <c r="AV44" s="20"/>
      <c r="AW44" s="20"/>
    </row>
    <row r="45" spans="1:55" ht="32.4" x14ac:dyDescent="0.5">
      <c r="AU45" s="20"/>
      <c r="AV45" s="20"/>
      <c r="AW45" s="20"/>
    </row>
    <row r="46" spans="1:55" ht="32.4" x14ac:dyDescent="0.5">
      <c r="AU46" s="20"/>
      <c r="AV46" s="20"/>
      <c r="AW46" s="20"/>
    </row>
    <row r="47" spans="1:55" ht="32.4" x14ac:dyDescent="0.5">
      <c r="AU47" s="20"/>
      <c r="AV47" s="20"/>
      <c r="AW47" s="20"/>
    </row>
    <row r="48" spans="1:55" ht="32.4" x14ac:dyDescent="0.5">
      <c r="AU48" s="20"/>
      <c r="AV48" s="20"/>
      <c r="AW48" s="20"/>
    </row>
    <row r="49" spans="47:49" ht="32.4" x14ac:dyDescent="0.5">
      <c r="AU49" s="20"/>
      <c r="AV49" s="20"/>
      <c r="AW49" s="20"/>
    </row>
    <row r="50" spans="47:49" ht="32.4" x14ac:dyDescent="0.5">
      <c r="AU50" s="20"/>
      <c r="AV50" s="20"/>
      <c r="AW50" s="20"/>
    </row>
    <row r="51" spans="47:49" ht="32.4" x14ac:dyDescent="0.5">
      <c r="AU51" s="20"/>
      <c r="AV51" s="20"/>
      <c r="AW51" s="20"/>
    </row>
    <row r="52" spans="47:49" ht="32.4" x14ac:dyDescent="0.5">
      <c r="AU52" s="20"/>
      <c r="AV52" s="20"/>
      <c r="AW52" s="20"/>
    </row>
    <row r="53" spans="47:49" ht="32.4" x14ac:dyDescent="0.5">
      <c r="AU53" s="20"/>
      <c r="AV53" s="20"/>
      <c r="AW53" s="20"/>
    </row>
    <row r="54" spans="47:49" ht="32.4" x14ac:dyDescent="0.5">
      <c r="AU54" s="20"/>
      <c r="AV54" s="20"/>
      <c r="AW54" s="20"/>
    </row>
    <row r="55" spans="47:49" ht="32.4" x14ac:dyDescent="0.5">
      <c r="AU55" s="20"/>
      <c r="AV55" s="20"/>
      <c r="AW55" s="20"/>
    </row>
    <row r="56" spans="47:49" ht="32.4" x14ac:dyDescent="0.5">
      <c r="AU56" s="20"/>
      <c r="AV56" s="20"/>
      <c r="AW56" s="20"/>
    </row>
    <row r="57" spans="47:49" ht="32.4" x14ac:dyDescent="0.5">
      <c r="AU57" s="20"/>
      <c r="AV57" s="20"/>
      <c r="AW57" s="20"/>
    </row>
    <row r="58" spans="47:49" ht="32.4" x14ac:dyDescent="0.5">
      <c r="AU58" s="20"/>
      <c r="AV58" s="20"/>
      <c r="AW58" s="20"/>
    </row>
    <row r="59" spans="47:49" ht="32.4" x14ac:dyDescent="0.5">
      <c r="AU59" s="20"/>
      <c r="AV59" s="20"/>
      <c r="AW59" s="20"/>
    </row>
    <row r="60" spans="47:49" ht="32.4" x14ac:dyDescent="0.5">
      <c r="AU60" s="20"/>
      <c r="AV60" s="20"/>
      <c r="AW60" s="20"/>
    </row>
    <row r="61" spans="47:49" ht="32.4" x14ac:dyDescent="0.5">
      <c r="AU61" s="20"/>
      <c r="AV61" s="20"/>
      <c r="AW61" s="20"/>
    </row>
    <row r="62" spans="47:49" ht="32.4" x14ac:dyDescent="0.5">
      <c r="AU62" s="20"/>
      <c r="AV62" s="20"/>
      <c r="AW62" s="20"/>
    </row>
  </sheetData>
  <mergeCells count="325">
    <mergeCell ref="A3:A6"/>
    <mergeCell ref="B3:F6"/>
    <mergeCell ref="G3:G6"/>
    <mergeCell ref="H3:J3"/>
    <mergeCell ref="K3:K6"/>
    <mergeCell ref="L3:L6"/>
    <mergeCell ref="AY1:BC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P3:AP6"/>
    <mergeCell ref="W3:Y3"/>
    <mergeCell ref="Z3:Z6"/>
    <mergeCell ref="AA3:AA6"/>
    <mergeCell ref="AB3:AD3"/>
    <mergeCell ref="AE3:AE6"/>
    <mergeCell ref="AF3:AF6"/>
    <mergeCell ref="M3:O3"/>
    <mergeCell ref="P3:P6"/>
    <mergeCell ref="Q3:Q6"/>
    <mergeCell ref="R3:T3"/>
    <mergeCell ref="U3:U6"/>
    <mergeCell ref="V3:V6"/>
    <mergeCell ref="Q7:Q10"/>
    <mergeCell ref="R7:T7"/>
    <mergeCell ref="U7:U10"/>
    <mergeCell ref="AY3:AY6"/>
    <mergeCell ref="AQ7:AS7"/>
    <mergeCell ref="AT7:AT10"/>
    <mergeCell ref="AU7:AU10"/>
    <mergeCell ref="AV7:AV10"/>
    <mergeCell ref="AW7:AW10"/>
    <mergeCell ref="AZ3:AZ6"/>
    <mergeCell ref="BA3:BA6"/>
    <mergeCell ref="BB3:BB6"/>
    <mergeCell ref="BC3:BC6"/>
    <mergeCell ref="A7:A10"/>
    <mergeCell ref="B7:B10"/>
    <mergeCell ref="C7:E7"/>
    <mergeCell ref="F7:F10"/>
    <mergeCell ref="G7:K10"/>
    <mergeCell ref="AQ3:AS3"/>
    <mergeCell ref="AT3:AT6"/>
    <mergeCell ref="AU3:AU6"/>
    <mergeCell ref="AV3:AV6"/>
    <mergeCell ref="AW3:AW6"/>
    <mergeCell ref="AX3:AX6"/>
    <mergeCell ref="AG3:AI3"/>
    <mergeCell ref="AJ3:AJ6"/>
    <mergeCell ref="AK3:AK6"/>
    <mergeCell ref="AL3:AN3"/>
    <mergeCell ref="AO3:AO6"/>
    <mergeCell ref="BA7:BA10"/>
    <mergeCell ref="BB7:BB10"/>
    <mergeCell ref="BC7:BC10"/>
    <mergeCell ref="AP7:AP10"/>
    <mergeCell ref="A11:A14"/>
    <mergeCell ref="B11:B14"/>
    <mergeCell ref="C11:E11"/>
    <mergeCell ref="F11:F14"/>
    <mergeCell ref="G11:G14"/>
    <mergeCell ref="H11:J11"/>
    <mergeCell ref="AX7:AX10"/>
    <mergeCell ref="AY7:AY10"/>
    <mergeCell ref="AZ7:AZ10"/>
    <mergeCell ref="AF7:AF10"/>
    <mergeCell ref="AG7:AI7"/>
    <mergeCell ref="AJ7:AJ10"/>
    <mergeCell ref="AK7:AK10"/>
    <mergeCell ref="AL7:AN7"/>
    <mergeCell ref="AO7:AO10"/>
    <mergeCell ref="V7:V10"/>
    <mergeCell ref="W7:Y7"/>
    <mergeCell ref="Z7:Z10"/>
    <mergeCell ref="AA7:AA10"/>
    <mergeCell ref="AB7:AD7"/>
    <mergeCell ref="AE7:AE10"/>
    <mergeCell ref="L7:L10"/>
    <mergeCell ref="M7:O7"/>
    <mergeCell ref="P7:P10"/>
    <mergeCell ref="AP11:AP14"/>
    <mergeCell ref="W11:Y11"/>
    <mergeCell ref="Z11:Z14"/>
    <mergeCell ref="AA11:AA14"/>
    <mergeCell ref="AB11:AD11"/>
    <mergeCell ref="AE11:AE14"/>
    <mergeCell ref="AF11:AF14"/>
    <mergeCell ref="K11:K14"/>
    <mergeCell ref="L11:P14"/>
    <mergeCell ref="Q11:Q14"/>
    <mergeCell ref="R11:T11"/>
    <mergeCell ref="U11:U14"/>
    <mergeCell ref="V11:V14"/>
    <mergeCell ref="M15:O15"/>
    <mergeCell ref="P15:P18"/>
    <mergeCell ref="Q15:U18"/>
    <mergeCell ref="AY11:AY14"/>
    <mergeCell ref="AZ11:AZ14"/>
    <mergeCell ref="BA11:BA14"/>
    <mergeCell ref="BB11:BB14"/>
    <mergeCell ref="BC11:BC14"/>
    <mergeCell ref="A15:A18"/>
    <mergeCell ref="B15:B18"/>
    <mergeCell ref="C15:E15"/>
    <mergeCell ref="F15:F18"/>
    <mergeCell ref="G15:G18"/>
    <mergeCell ref="AQ11:AS11"/>
    <mergeCell ref="AT11:AT14"/>
    <mergeCell ref="AU11:AU14"/>
    <mergeCell ref="AV11:AV14"/>
    <mergeCell ref="AW11:AW14"/>
    <mergeCell ref="AX11:AX14"/>
    <mergeCell ref="AG11:AI11"/>
    <mergeCell ref="AJ11:AJ14"/>
    <mergeCell ref="AK11:AK14"/>
    <mergeCell ref="AL11:AN11"/>
    <mergeCell ref="AO11:AO14"/>
    <mergeCell ref="BA15:BA18"/>
    <mergeCell ref="BB15:BB18"/>
    <mergeCell ref="BC15:BC18"/>
    <mergeCell ref="AP15:AP18"/>
    <mergeCell ref="AQ15:AS15"/>
    <mergeCell ref="AT15:AT18"/>
    <mergeCell ref="AU15:AU18"/>
    <mergeCell ref="AV15:AV18"/>
    <mergeCell ref="AW15:AW18"/>
    <mergeCell ref="A19:A22"/>
    <mergeCell ref="B19:B22"/>
    <mergeCell ref="C19:E19"/>
    <mergeCell ref="F19:F22"/>
    <mergeCell ref="G19:G22"/>
    <mergeCell ref="H19:J19"/>
    <mergeCell ref="AX15:AX18"/>
    <mergeCell ref="AY15:AY18"/>
    <mergeCell ref="AZ15:AZ18"/>
    <mergeCell ref="AF15:AF18"/>
    <mergeCell ref="AG15:AI15"/>
    <mergeCell ref="AJ15:AJ18"/>
    <mergeCell ref="AK15:AK18"/>
    <mergeCell ref="AL15:AN15"/>
    <mergeCell ref="AO15:AO18"/>
    <mergeCell ref="V15:V18"/>
    <mergeCell ref="W15:Y15"/>
    <mergeCell ref="Z15:Z18"/>
    <mergeCell ref="AA15:AA18"/>
    <mergeCell ref="AB15:AD15"/>
    <mergeCell ref="AE15:AE18"/>
    <mergeCell ref="H15:J15"/>
    <mergeCell ref="K15:K18"/>
    <mergeCell ref="L15:L18"/>
    <mergeCell ref="AP19:AP22"/>
    <mergeCell ref="U19:U22"/>
    <mergeCell ref="V19:Z22"/>
    <mergeCell ref="AA19:AA22"/>
    <mergeCell ref="AB19:AD19"/>
    <mergeCell ref="AE19:AE22"/>
    <mergeCell ref="AF19:AF22"/>
    <mergeCell ref="K19:K22"/>
    <mergeCell ref="L19:L22"/>
    <mergeCell ref="M19:O19"/>
    <mergeCell ref="P19:P22"/>
    <mergeCell ref="Q19:Q22"/>
    <mergeCell ref="R19:T19"/>
    <mergeCell ref="M23:O23"/>
    <mergeCell ref="P23:P26"/>
    <mergeCell ref="Q23:Q26"/>
    <mergeCell ref="AY19:AY22"/>
    <mergeCell ref="AZ19:AZ22"/>
    <mergeCell ref="BA19:BA22"/>
    <mergeCell ref="BB19:BB22"/>
    <mergeCell ref="BC19:BC22"/>
    <mergeCell ref="A23:A26"/>
    <mergeCell ref="B23:B26"/>
    <mergeCell ref="C23:E23"/>
    <mergeCell ref="F23:F26"/>
    <mergeCell ref="G23:G26"/>
    <mergeCell ref="AQ19:AS19"/>
    <mergeCell ref="AT19:AT22"/>
    <mergeCell ref="AU19:AU22"/>
    <mergeCell ref="AV19:AV22"/>
    <mergeCell ref="AW19:AW22"/>
    <mergeCell ref="AX19:AX22"/>
    <mergeCell ref="AG19:AI19"/>
    <mergeCell ref="AJ19:AJ22"/>
    <mergeCell ref="AK19:AK22"/>
    <mergeCell ref="AL19:AN19"/>
    <mergeCell ref="AO19:AO22"/>
    <mergeCell ref="BA23:BA26"/>
    <mergeCell ref="BB23:BB26"/>
    <mergeCell ref="BC23:BC26"/>
    <mergeCell ref="AP23:AP26"/>
    <mergeCell ref="AQ23:AS23"/>
    <mergeCell ref="AT23:AT26"/>
    <mergeCell ref="AU23:AU26"/>
    <mergeCell ref="AV23:AV26"/>
    <mergeCell ref="AW23:AW26"/>
    <mergeCell ref="A27:A30"/>
    <mergeCell ref="B27:B30"/>
    <mergeCell ref="C27:E27"/>
    <mergeCell ref="F27:F30"/>
    <mergeCell ref="G27:G30"/>
    <mergeCell ref="H27:J27"/>
    <mergeCell ref="AX23:AX26"/>
    <mergeCell ref="AY23:AY26"/>
    <mergeCell ref="AZ23:AZ26"/>
    <mergeCell ref="AF23:AF26"/>
    <mergeCell ref="AG23:AI23"/>
    <mergeCell ref="AJ23:AJ26"/>
    <mergeCell ref="AK23:AK26"/>
    <mergeCell ref="AL23:AN23"/>
    <mergeCell ref="AO23:AO26"/>
    <mergeCell ref="R23:T23"/>
    <mergeCell ref="U23:U26"/>
    <mergeCell ref="V23:V26"/>
    <mergeCell ref="W23:Y23"/>
    <mergeCell ref="Z23:Z26"/>
    <mergeCell ref="AA23:AE26"/>
    <mergeCell ref="H23:J23"/>
    <mergeCell ref="K23:K26"/>
    <mergeCell ref="L23:L26"/>
    <mergeCell ref="BB27:BB30"/>
    <mergeCell ref="BC27:BC30"/>
    <mergeCell ref="A31:A34"/>
    <mergeCell ref="B31:B34"/>
    <mergeCell ref="C31:E31"/>
    <mergeCell ref="F31:F34"/>
    <mergeCell ref="G31:G34"/>
    <mergeCell ref="AQ27:AS27"/>
    <mergeCell ref="AT27:AT30"/>
    <mergeCell ref="AU27:AU30"/>
    <mergeCell ref="AV27:AV30"/>
    <mergeCell ref="AW27:AW30"/>
    <mergeCell ref="AX27:AX30"/>
    <mergeCell ref="AE27:AE30"/>
    <mergeCell ref="AF27:AJ30"/>
    <mergeCell ref="AK27:AK30"/>
    <mergeCell ref="AL27:AN27"/>
    <mergeCell ref="AO27:AO30"/>
    <mergeCell ref="AP27:AP30"/>
    <mergeCell ref="U27:U30"/>
    <mergeCell ref="V27:V30"/>
    <mergeCell ref="W27:Y27"/>
    <mergeCell ref="Z27:Z30"/>
    <mergeCell ref="AA27:AA30"/>
    <mergeCell ref="H31:J31"/>
    <mergeCell ref="K31:K34"/>
    <mergeCell ref="L31:L34"/>
    <mergeCell ref="M31:O31"/>
    <mergeCell ref="P31:P34"/>
    <mergeCell ref="Q31:Q34"/>
    <mergeCell ref="AY27:AY30"/>
    <mergeCell ref="AZ27:AZ30"/>
    <mergeCell ref="BA27:BA30"/>
    <mergeCell ref="AB27:AD27"/>
    <mergeCell ref="K27:K30"/>
    <mergeCell ref="L27:L30"/>
    <mergeCell ref="M27:O27"/>
    <mergeCell ref="P27:P30"/>
    <mergeCell ref="Q27:Q30"/>
    <mergeCell ref="R27:T27"/>
    <mergeCell ref="AB31:AD31"/>
    <mergeCell ref="AE31:AE34"/>
    <mergeCell ref="AF31:AF34"/>
    <mergeCell ref="AG31:AI31"/>
    <mergeCell ref="AJ31:AJ34"/>
    <mergeCell ref="AK31:AO34"/>
    <mergeCell ref="R31:T31"/>
    <mergeCell ref="U31:U34"/>
    <mergeCell ref="V31:V34"/>
    <mergeCell ref="W31:Y31"/>
    <mergeCell ref="Z31:Z34"/>
    <mergeCell ref="AA31:AA34"/>
    <mergeCell ref="AX31:AX34"/>
    <mergeCell ref="AY31:AY34"/>
    <mergeCell ref="AZ31:AZ34"/>
    <mergeCell ref="BA31:BA34"/>
    <mergeCell ref="BB31:BB34"/>
    <mergeCell ref="BC31:BC34"/>
    <mergeCell ref="AP31:AP34"/>
    <mergeCell ref="AQ31:AS31"/>
    <mergeCell ref="AT31:AT34"/>
    <mergeCell ref="AU31:AU34"/>
    <mergeCell ref="AV31:AV34"/>
    <mergeCell ref="AW31:AW34"/>
    <mergeCell ref="K35:K38"/>
    <mergeCell ref="L35:L38"/>
    <mergeCell ref="M35:O35"/>
    <mergeCell ref="P35:P38"/>
    <mergeCell ref="Q35:Q38"/>
    <mergeCell ref="R35:T35"/>
    <mergeCell ref="AJ35:AJ38"/>
    <mergeCell ref="AK35:AK38"/>
    <mergeCell ref="AL35:AN35"/>
    <mergeCell ref="AY35:AY38"/>
    <mergeCell ref="AZ35:AZ38"/>
    <mergeCell ref="BA35:BA38"/>
    <mergeCell ref="BB35:BB38"/>
    <mergeCell ref="BC35:BC38"/>
    <mergeCell ref="AO35:AO38"/>
    <mergeCell ref="AP35:AT38"/>
    <mergeCell ref="AU35:AU38"/>
    <mergeCell ref="AV35:AV38"/>
    <mergeCell ref="AW35:AW38"/>
    <mergeCell ref="AX35:AX38"/>
    <mergeCell ref="A35:A38"/>
    <mergeCell ref="B35:B38"/>
    <mergeCell ref="C35:E35"/>
    <mergeCell ref="F35:F38"/>
    <mergeCell ref="G35:G38"/>
    <mergeCell ref="H35:J35"/>
    <mergeCell ref="AE35:AE38"/>
    <mergeCell ref="AF35:AF38"/>
    <mergeCell ref="AG35:AI35"/>
    <mergeCell ref="U35:U38"/>
    <mergeCell ref="V35:V38"/>
    <mergeCell ref="W35:Y35"/>
    <mergeCell ref="Z35:Z38"/>
    <mergeCell ref="AA35:AA38"/>
    <mergeCell ref="AB35:AD35"/>
  </mergeCells>
  <phoneticPr fontId="1"/>
  <conditionalFormatting sqref="BC3:BC5 BC7:BC9 BC11:BC13 BC15:BC17 BC19:BC21 BC23:BC25 BC27:BC29 BC31:BC33 BC35:BC37">
    <cfRule type="cellIs" dxfId="9" priority="1" operator="equal">
      <formula>2</formula>
    </cfRule>
    <cfRule type="cellIs" dxfId="8" priority="2" operator="equal">
      <formula>1</formula>
    </cfRule>
  </conditionalFormatting>
  <pageMargins left="0.7" right="0.7" top="0.75" bottom="0.75" header="0.3" footer="0.3"/>
  <pageSetup paperSize="9" scale="37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BF62"/>
  <sheetViews>
    <sheetView showGridLines="0" zoomScale="59" zoomScaleNormal="60" workbookViewId="0">
      <selection activeCell="BF19" sqref="BF19"/>
    </sheetView>
  </sheetViews>
  <sheetFormatPr defaultColWidth="11.08984375" defaultRowHeight="19.8" x14ac:dyDescent="0.5"/>
  <cols>
    <col min="1" max="1" width="12.36328125" style="8" customWidth="1"/>
    <col min="2" max="2" width="2.6328125" style="7" customWidth="1"/>
    <col min="3" max="4" width="2.6328125" style="8" customWidth="1"/>
    <col min="5" max="5" width="2.6328125" style="9" customWidth="1"/>
    <col min="6" max="7" width="2.6328125" style="6" customWidth="1"/>
    <col min="8" max="10" width="2.6328125" style="9" customWidth="1"/>
    <col min="11" max="12" width="2.6328125" style="6" customWidth="1"/>
    <col min="13" max="15" width="2.6328125" style="9" customWidth="1"/>
    <col min="16" max="17" width="2.6328125" style="6" customWidth="1"/>
    <col min="18" max="20" width="2.6328125" style="9" customWidth="1"/>
    <col min="21" max="22" width="2.6328125" style="6" customWidth="1"/>
    <col min="23" max="25" width="2.6328125" style="9" customWidth="1"/>
    <col min="26" max="27" width="2.6328125" style="6" customWidth="1"/>
    <col min="28" max="30" width="2.6328125" style="9" customWidth="1"/>
    <col min="31" max="32" width="2.6328125" style="6" customWidth="1"/>
    <col min="33" max="35" width="2.6328125" style="9" customWidth="1"/>
    <col min="36" max="37" width="2.6328125" style="6" customWidth="1"/>
    <col min="38" max="40" width="2.6328125" style="9" customWidth="1"/>
    <col min="41" max="42" width="2.6328125" style="6" customWidth="1"/>
    <col min="43" max="45" width="2.6328125" style="9" customWidth="1"/>
    <col min="46" max="46" width="2.6328125" style="6" customWidth="1"/>
    <col min="47" max="53" width="5" style="9" customWidth="1"/>
    <col min="54" max="54" width="5" style="9" hidden="1" customWidth="1"/>
    <col min="55" max="55" width="8" style="9" bestFit="1" customWidth="1"/>
    <col min="56" max="16384" width="11.08984375" style="9"/>
  </cols>
  <sheetData>
    <row r="1" spans="1:58" ht="39.9" customHeight="1" x14ac:dyDescent="0.5">
      <c r="A1" s="24" t="s">
        <v>39</v>
      </c>
      <c r="B1" s="25"/>
      <c r="C1" s="26"/>
      <c r="D1" s="26"/>
      <c r="E1" s="27"/>
      <c r="F1" s="28"/>
      <c r="G1" s="28"/>
      <c r="H1" s="27"/>
      <c r="I1" s="27"/>
      <c r="J1" s="27"/>
      <c r="AY1" s="60">
        <f ca="1">TODAY()</f>
        <v>45504</v>
      </c>
      <c r="AZ1" s="60"/>
      <c r="BA1" s="60"/>
      <c r="BB1" s="60"/>
      <c r="BC1" s="60"/>
    </row>
    <row r="2" spans="1:58" ht="60" customHeight="1" x14ac:dyDescent="0.5">
      <c r="A2" s="21"/>
      <c r="B2" s="61">
        <v>402</v>
      </c>
      <c r="C2" s="62"/>
      <c r="D2" s="62"/>
      <c r="E2" s="62"/>
      <c r="F2" s="63"/>
      <c r="G2" s="61" t="s">
        <v>31</v>
      </c>
      <c r="H2" s="62"/>
      <c r="I2" s="62"/>
      <c r="J2" s="62"/>
      <c r="K2" s="62"/>
      <c r="L2" s="61" t="s">
        <v>27</v>
      </c>
      <c r="M2" s="62"/>
      <c r="N2" s="62"/>
      <c r="O2" s="62"/>
      <c r="P2" s="62"/>
      <c r="Q2" s="61" t="s">
        <v>32</v>
      </c>
      <c r="R2" s="62"/>
      <c r="S2" s="62"/>
      <c r="T2" s="62"/>
      <c r="U2" s="62"/>
      <c r="V2" s="61" t="s">
        <v>34</v>
      </c>
      <c r="W2" s="62"/>
      <c r="X2" s="62"/>
      <c r="Y2" s="62"/>
      <c r="Z2" s="62"/>
      <c r="AA2" s="61" t="s">
        <v>30</v>
      </c>
      <c r="AB2" s="62"/>
      <c r="AC2" s="62"/>
      <c r="AD2" s="62"/>
      <c r="AE2" s="62"/>
      <c r="AF2" s="61" t="s">
        <v>35</v>
      </c>
      <c r="AG2" s="62"/>
      <c r="AH2" s="62"/>
      <c r="AI2" s="62"/>
      <c r="AJ2" s="62"/>
      <c r="AK2" s="61" t="s">
        <v>28</v>
      </c>
      <c r="AL2" s="62"/>
      <c r="AM2" s="62"/>
      <c r="AN2" s="62"/>
      <c r="AO2" s="62"/>
      <c r="AP2" s="61" t="s">
        <v>33</v>
      </c>
      <c r="AQ2" s="62"/>
      <c r="AR2" s="62"/>
      <c r="AS2" s="62"/>
      <c r="AT2" s="62"/>
      <c r="AU2" s="11" t="s">
        <v>4</v>
      </c>
      <c r="AV2" s="11" t="s">
        <v>3</v>
      </c>
      <c r="AW2" s="11" t="s">
        <v>5</v>
      </c>
      <c r="AX2" s="11" t="s">
        <v>6</v>
      </c>
      <c r="AY2" s="12" t="s">
        <v>0</v>
      </c>
      <c r="AZ2" s="12" t="s">
        <v>1</v>
      </c>
      <c r="BA2" s="12" t="s">
        <v>7</v>
      </c>
      <c r="BB2" s="12"/>
      <c r="BC2" s="12" t="s">
        <v>2</v>
      </c>
    </row>
    <row r="3" spans="1:58" ht="20.100000000000001" customHeight="1" x14ac:dyDescent="0.5">
      <c r="A3" s="35">
        <v>402</v>
      </c>
      <c r="B3" s="54"/>
      <c r="C3" s="51"/>
      <c r="D3" s="51"/>
      <c r="E3" s="51"/>
      <c r="F3" s="57"/>
      <c r="G3" s="38">
        <f t="shared" ref="G3" si="0">IF(H4="","",SUM(H4,H5))</f>
        <v>5</v>
      </c>
      <c r="H3" s="41" t="str">
        <f>IF(G3="","",IF(G3=K3,"△",IF(G3&gt;K3,"○","●")))</f>
        <v>○</v>
      </c>
      <c r="I3" s="41"/>
      <c r="J3" s="41"/>
      <c r="K3" s="42">
        <f t="shared" ref="K3" si="1">IF(J4="","",SUM(J4,J5))</f>
        <v>2</v>
      </c>
      <c r="L3" s="38">
        <f t="shared" ref="L3" si="2">IF(M4="","",SUM(M4,M5))</f>
        <v>0</v>
      </c>
      <c r="M3" s="41" t="str">
        <f>IF(L3="","",IF(L3=P3,"△",IF(L3&gt;P3,"○","●")))</f>
        <v>●</v>
      </c>
      <c r="N3" s="41"/>
      <c r="O3" s="41"/>
      <c r="P3" s="42">
        <f t="shared" ref="P3" si="3">IF(O4="","",SUM(O4,O5))</f>
        <v>2</v>
      </c>
      <c r="Q3" s="38">
        <f t="shared" ref="Q3" si="4">IF(R4="","",SUM(R4,R5))</f>
        <v>0</v>
      </c>
      <c r="R3" s="41" t="str">
        <f>IF(Q3="","",IF(Q3=U3,"△",IF(Q3&gt;U3,"○","●")))</f>
        <v>●</v>
      </c>
      <c r="S3" s="41"/>
      <c r="T3" s="41"/>
      <c r="U3" s="42">
        <f t="shared" ref="U3" si="5">IF(T4="","",SUM(T4,T5))</f>
        <v>3</v>
      </c>
      <c r="V3" s="38">
        <f t="shared" ref="V3" si="6">IF(W4="","",SUM(W4,W5))</f>
        <v>2</v>
      </c>
      <c r="W3" s="41" t="str">
        <f>IF(V3="","",IF(V3=Z3,"△",IF(V3&gt;Z3,"○","●")))</f>
        <v>○</v>
      </c>
      <c r="X3" s="41"/>
      <c r="Y3" s="41"/>
      <c r="Z3" s="42">
        <f t="shared" ref="Z3" si="7">IF(Y4="","",SUM(Y4,Y5))</f>
        <v>1</v>
      </c>
      <c r="AA3" s="38">
        <f t="shared" ref="AA3" si="8">IF(AB4="","",SUM(AB4,AB5))</f>
        <v>0</v>
      </c>
      <c r="AB3" s="41" t="str">
        <f>IF(AA3="","",IF(AA3=AE3,"△",IF(AA3&gt;AE3,"○","●")))</f>
        <v>●</v>
      </c>
      <c r="AC3" s="41"/>
      <c r="AD3" s="41"/>
      <c r="AE3" s="42">
        <f t="shared" ref="AE3" si="9">IF(AD4="","",SUM(AD4,AD5))</f>
        <v>4</v>
      </c>
      <c r="AF3" s="38">
        <f t="shared" ref="AF3" si="10">IF(AG4="","",SUM(AG4,AG5))</f>
        <v>1</v>
      </c>
      <c r="AG3" s="41" t="str">
        <f>IF(AF3="","",IF(AF3=AJ3,"△",IF(AF3&gt;AJ3,"○","●")))</f>
        <v>●</v>
      </c>
      <c r="AH3" s="41"/>
      <c r="AI3" s="41"/>
      <c r="AJ3" s="42">
        <f t="shared" ref="AJ3" si="11">IF(AI4="","",SUM(AI4,AI5))</f>
        <v>4</v>
      </c>
      <c r="AK3" s="38">
        <f t="shared" ref="AK3" si="12">IF(AL4="","",SUM(AL4,AL5))</f>
        <v>5</v>
      </c>
      <c r="AL3" s="41" t="str">
        <f>IF(AK3="","",IF(AK3=AO3,"△",IF(AK3&gt;AO3,"○","●")))</f>
        <v>○</v>
      </c>
      <c r="AM3" s="41"/>
      <c r="AN3" s="41"/>
      <c r="AO3" s="42">
        <f t="shared" ref="AO3" si="13">IF(AN4="","",SUM(AN4,AN5))</f>
        <v>0</v>
      </c>
      <c r="AP3" s="38">
        <f t="shared" ref="AP3" si="14">IF(AQ4="","",SUM(AQ4,AQ5))</f>
        <v>0</v>
      </c>
      <c r="AQ3" s="41" t="str">
        <f>IF(AP3="","",IF(AP3=AT3,"△",IF(AP3&gt;AT3,"○","●")))</f>
        <v>●</v>
      </c>
      <c r="AR3" s="41"/>
      <c r="AS3" s="41"/>
      <c r="AT3" s="42">
        <f t="shared" ref="AT3" si="15">IF(AS4="","",SUM(AS4,AS5))</f>
        <v>1</v>
      </c>
      <c r="AU3" s="29">
        <f>COUNTIF(B3:AT3,"○")</f>
        <v>3</v>
      </c>
      <c r="AV3" s="29">
        <f>COUNTIF(B3:AT3,"△")</f>
        <v>0</v>
      </c>
      <c r="AW3" s="29">
        <f>COUNTIF(B3:AT3,"●")</f>
        <v>5</v>
      </c>
      <c r="AX3" s="32">
        <f>AU3*3+AV3*1</f>
        <v>9</v>
      </c>
      <c r="AY3" s="48">
        <f>SUM(B3,G3,L3,Q3,V3,AA3,AF3,AK3,AP3)</f>
        <v>13</v>
      </c>
      <c r="AZ3" s="48">
        <f>SUM(F3,K3,P3,U3,Z3,AE3,AJ3,AO3,AT3)</f>
        <v>17</v>
      </c>
      <c r="BA3" s="48">
        <f t="shared" ref="BA3:BA7" si="16">AY3-AZ3</f>
        <v>-4</v>
      </c>
      <c r="BB3" s="48">
        <f>RANK(AX3,$AX$3:$AX$38,0)*100-BA3</f>
        <v>504</v>
      </c>
      <c r="BC3" s="45">
        <f>RANK(BB3,$BB$3:$BB$38,1)</f>
        <v>5</v>
      </c>
      <c r="BE3" s="22"/>
      <c r="BF3" s="22"/>
    </row>
    <row r="4" spans="1:58" ht="20.100000000000001" customHeight="1" x14ac:dyDescent="0.5">
      <c r="A4" s="36"/>
      <c r="B4" s="55"/>
      <c r="C4" s="52"/>
      <c r="D4" s="52"/>
      <c r="E4" s="52"/>
      <c r="F4" s="58"/>
      <c r="G4" s="39"/>
      <c r="H4" s="2">
        <v>0</v>
      </c>
      <c r="I4" s="1"/>
      <c r="J4" s="4">
        <v>2</v>
      </c>
      <c r="K4" s="43"/>
      <c r="L4" s="39"/>
      <c r="M4" s="2">
        <v>0</v>
      </c>
      <c r="N4" s="1"/>
      <c r="O4" s="4">
        <v>1</v>
      </c>
      <c r="P4" s="43"/>
      <c r="Q4" s="39"/>
      <c r="R4" s="2">
        <v>0</v>
      </c>
      <c r="S4" s="1"/>
      <c r="T4" s="4">
        <v>0</v>
      </c>
      <c r="U4" s="43"/>
      <c r="V4" s="39"/>
      <c r="W4" s="2">
        <v>2</v>
      </c>
      <c r="X4" s="1"/>
      <c r="Y4" s="4">
        <v>1</v>
      </c>
      <c r="Z4" s="43"/>
      <c r="AA4" s="39"/>
      <c r="AB4" s="2">
        <v>0</v>
      </c>
      <c r="AC4" s="1" t="s">
        <v>8</v>
      </c>
      <c r="AD4" s="4">
        <v>2</v>
      </c>
      <c r="AE4" s="43"/>
      <c r="AF4" s="39"/>
      <c r="AG4" s="2">
        <v>0</v>
      </c>
      <c r="AH4" s="1"/>
      <c r="AI4" s="4">
        <v>2</v>
      </c>
      <c r="AJ4" s="43"/>
      <c r="AK4" s="39"/>
      <c r="AL4" s="2">
        <v>1</v>
      </c>
      <c r="AM4" s="1" t="s">
        <v>8</v>
      </c>
      <c r="AN4" s="4">
        <v>0</v>
      </c>
      <c r="AO4" s="43"/>
      <c r="AP4" s="39"/>
      <c r="AQ4" s="2">
        <v>0</v>
      </c>
      <c r="AR4" s="1" t="s">
        <v>8</v>
      </c>
      <c r="AS4" s="4">
        <v>0</v>
      </c>
      <c r="AT4" s="43"/>
      <c r="AU4" s="30"/>
      <c r="AV4" s="30"/>
      <c r="AW4" s="30"/>
      <c r="AX4" s="33"/>
      <c r="AY4" s="49"/>
      <c r="AZ4" s="49"/>
      <c r="BA4" s="49"/>
      <c r="BB4" s="49"/>
      <c r="BC4" s="46"/>
      <c r="BE4" s="22" t="s">
        <v>25</v>
      </c>
      <c r="BF4" s="22"/>
    </row>
    <row r="5" spans="1:58" ht="20.100000000000001" customHeight="1" x14ac:dyDescent="0.5">
      <c r="A5" s="36"/>
      <c r="B5" s="55"/>
      <c r="C5" s="52"/>
      <c r="D5" s="52"/>
      <c r="E5" s="52"/>
      <c r="F5" s="58"/>
      <c r="G5" s="39"/>
      <c r="H5" s="3">
        <v>5</v>
      </c>
      <c r="I5" s="1" t="s">
        <v>8</v>
      </c>
      <c r="J5" s="5">
        <v>0</v>
      </c>
      <c r="K5" s="43"/>
      <c r="L5" s="39"/>
      <c r="M5" s="3">
        <v>0</v>
      </c>
      <c r="N5" s="1" t="s">
        <v>8</v>
      </c>
      <c r="O5" s="5">
        <v>1</v>
      </c>
      <c r="P5" s="43"/>
      <c r="Q5" s="39"/>
      <c r="R5" s="3">
        <v>0</v>
      </c>
      <c r="S5" s="1" t="s">
        <v>8</v>
      </c>
      <c r="T5" s="5">
        <v>3</v>
      </c>
      <c r="U5" s="43"/>
      <c r="V5" s="39"/>
      <c r="W5" s="3">
        <v>0</v>
      </c>
      <c r="X5" s="1" t="s">
        <v>8</v>
      </c>
      <c r="Y5" s="5">
        <v>0</v>
      </c>
      <c r="Z5" s="43"/>
      <c r="AA5" s="39"/>
      <c r="AB5" s="3">
        <v>0</v>
      </c>
      <c r="AC5" s="1" t="s">
        <v>8</v>
      </c>
      <c r="AD5" s="5">
        <v>2</v>
      </c>
      <c r="AE5" s="43"/>
      <c r="AF5" s="39"/>
      <c r="AG5" s="3">
        <v>1</v>
      </c>
      <c r="AH5" s="1" t="s">
        <v>8</v>
      </c>
      <c r="AI5" s="5">
        <v>2</v>
      </c>
      <c r="AJ5" s="43"/>
      <c r="AK5" s="39"/>
      <c r="AL5" s="3">
        <v>4</v>
      </c>
      <c r="AM5" s="1" t="s">
        <v>8</v>
      </c>
      <c r="AN5" s="5">
        <v>0</v>
      </c>
      <c r="AO5" s="43"/>
      <c r="AP5" s="39"/>
      <c r="AQ5" s="3">
        <v>0</v>
      </c>
      <c r="AR5" s="1" t="s">
        <v>8</v>
      </c>
      <c r="AS5" s="5">
        <v>1</v>
      </c>
      <c r="AT5" s="43"/>
      <c r="AU5" s="30"/>
      <c r="AV5" s="30"/>
      <c r="AW5" s="30"/>
      <c r="AX5" s="33"/>
      <c r="AY5" s="49"/>
      <c r="AZ5" s="49"/>
      <c r="BA5" s="49"/>
      <c r="BB5" s="49"/>
      <c r="BC5" s="46"/>
      <c r="BE5" s="22" t="s">
        <v>23</v>
      </c>
      <c r="BF5" s="22"/>
    </row>
    <row r="6" spans="1:58" ht="20.100000000000001" customHeight="1" x14ac:dyDescent="0.5">
      <c r="A6" s="37"/>
      <c r="B6" s="56"/>
      <c r="C6" s="53"/>
      <c r="D6" s="53"/>
      <c r="E6" s="53"/>
      <c r="F6" s="59"/>
      <c r="G6" s="40"/>
      <c r="H6" s="15"/>
      <c r="I6" s="15"/>
      <c r="J6" s="15"/>
      <c r="K6" s="44"/>
      <c r="L6" s="40"/>
      <c r="M6" s="15"/>
      <c r="N6" s="15"/>
      <c r="O6" s="15"/>
      <c r="P6" s="44"/>
      <c r="Q6" s="40"/>
      <c r="R6" s="15"/>
      <c r="S6" s="15"/>
      <c r="T6" s="15"/>
      <c r="U6" s="44"/>
      <c r="V6" s="40"/>
      <c r="W6" s="15"/>
      <c r="X6" s="15"/>
      <c r="Y6" s="15"/>
      <c r="Z6" s="44"/>
      <c r="AA6" s="40"/>
      <c r="AB6" s="15"/>
      <c r="AC6" s="15"/>
      <c r="AD6" s="15"/>
      <c r="AE6" s="44"/>
      <c r="AF6" s="40"/>
      <c r="AG6" s="15"/>
      <c r="AH6" s="15"/>
      <c r="AI6" s="15"/>
      <c r="AJ6" s="44"/>
      <c r="AK6" s="40"/>
      <c r="AL6" s="15"/>
      <c r="AM6" s="15"/>
      <c r="AN6" s="15"/>
      <c r="AO6" s="44"/>
      <c r="AP6" s="40"/>
      <c r="AQ6" s="15"/>
      <c r="AR6" s="15"/>
      <c r="AS6" s="15"/>
      <c r="AT6" s="44"/>
      <c r="AU6" s="31"/>
      <c r="AV6" s="31"/>
      <c r="AW6" s="31"/>
      <c r="AX6" s="34"/>
      <c r="AY6" s="50"/>
      <c r="AZ6" s="50"/>
      <c r="BA6" s="50"/>
      <c r="BB6" s="50"/>
      <c r="BC6" s="47"/>
      <c r="BE6" s="23" t="s">
        <v>24</v>
      </c>
      <c r="BF6" s="23"/>
    </row>
    <row r="7" spans="1:58" ht="20.100000000000001" customHeight="1" x14ac:dyDescent="0.5">
      <c r="A7" s="35" t="s">
        <v>31</v>
      </c>
      <c r="B7" s="38">
        <f>IF(C8="","",SUM(C8,C9))</f>
        <v>2</v>
      </c>
      <c r="C7" s="41" t="str">
        <f>IF(B7="","",IF(B7=F7,"△",IF(B7&gt;F7,"○","●")))</f>
        <v>●</v>
      </c>
      <c r="D7" s="41"/>
      <c r="E7" s="41"/>
      <c r="F7" s="42">
        <f>IF(E8="","",SUM(E8,E9))</f>
        <v>5</v>
      </c>
      <c r="G7" s="55"/>
      <c r="H7" s="52"/>
      <c r="I7" s="52"/>
      <c r="J7" s="52"/>
      <c r="K7" s="52"/>
      <c r="L7" s="38">
        <f t="shared" ref="L7" si="17">IF(M8="","",SUM(M8,M9))</f>
        <v>1</v>
      </c>
      <c r="M7" s="41" t="str">
        <f>IF(L7="","",IF(L7=P7,"△",IF(L7&gt;P7,"○","●")))</f>
        <v>●</v>
      </c>
      <c r="N7" s="41"/>
      <c r="O7" s="41"/>
      <c r="P7" s="42">
        <f t="shared" ref="P7" si="18">IF(O8="","",SUM(O8,O9))</f>
        <v>3</v>
      </c>
      <c r="Q7" s="38">
        <f t="shared" ref="Q7" si="19">IF(R8="","",SUM(R8,R9))</f>
        <v>2</v>
      </c>
      <c r="R7" s="41" t="str">
        <f>IF(Q7="","",IF(Q7=U7,"△",IF(Q7&gt;U7,"○","●")))</f>
        <v>●</v>
      </c>
      <c r="S7" s="41"/>
      <c r="T7" s="41"/>
      <c r="U7" s="42">
        <f t="shared" ref="U7" si="20">IF(T8="","",SUM(T8,T9))</f>
        <v>3</v>
      </c>
      <c r="V7" s="38">
        <f t="shared" ref="V7" si="21">IF(W8="","",SUM(W8,W9))</f>
        <v>1</v>
      </c>
      <c r="W7" s="41" t="str">
        <f>IF(V7="","",IF(V7=Z7,"△",IF(V7&gt;Z7,"○","●")))</f>
        <v>●</v>
      </c>
      <c r="X7" s="41"/>
      <c r="Y7" s="41"/>
      <c r="Z7" s="42">
        <f t="shared" ref="Z7" si="22">IF(Y8="","",SUM(Y8,Y9))</f>
        <v>2</v>
      </c>
      <c r="AA7" s="38">
        <f t="shared" ref="AA7" si="23">IF(AB8="","",SUM(AB8,AB9))</f>
        <v>2</v>
      </c>
      <c r="AB7" s="41" t="str">
        <f>IF(AA7="","",IF(AA7=AE7,"△",IF(AA7&gt;AE7,"○","●")))</f>
        <v>○</v>
      </c>
      <c r="AC7" s="41"/>
      <c r="AD7" s="41"/>
      <c r="AE7" s="42">
        <f t="shared" ref="AE7" si="24">IF(AD8="","",SUM(AD8,AD9))</f>
        <v>1</v>
      </c>
      <c r="AF7" s="38">
        <f t="shared" ref="AF7" si="25">IF(AG8="","",SUM(AG8,AG9))</f>
        <v>2</v>
      </c>
      <c r="AG7" s="41" t="str">
        <f>IF(AF7="","",IF(AF7=AJ7,"△",IF(AF7&gt;AJ7,"○","●")))</f>
        <v>△</v>
      </c>
      <c r="AH7" s="41"/>
      <c r="AI7" s="41"/>
      <c r="AJ7" s="42">
        <f t="shared" ref="AJ7" si="26">IF(AI8="","",SUM(AI8,AI9))</f>
        <v>2</v>
      </c>
      <c r="AK7" s="38">
        <f t="shared" ref="AK7" si="27">IF(AL8="","",SUM(AL8,AL9))</f>
        <v>4</v>
      </c>
      <c r="AL7" s="41" t="str">
        <f>IF(AK7="","",IF(AK7=AO7,"△",IF(AK7&gt;AO7,"○","●")))</f>
        <v>○</v>
      </c>
      <c r="AM7" s="41"/>
      <c r="AN7" s="41"/>
      <c r="AO7" s="42">
        <f t="shared" ref="AO7" si="28">IF(AN8="","",SUM(AN8,AN9))</f>
        <v>1</v>
      </c>
      <c r="AP7" s="38">
        <f t="shared" ref="AP7" si="29">IF(AQ8="","",SUM(AQ8,AQ9))</f>
        <v>2</v>
      </c>
      <c r="AQ7" s="41" t="str">
        <f>IF(AP7="","",IF(AP7=AT7,"△",IF(AP7&gt;AT7,"○","●")))</f>
        <v>●</v>
      </c>
      <c r="AR7" s="41"/>
      <c r="AS7" s="41"/>
      <c r="AT7" s="42">
        <f t="shared" ref="AT7" si="30">IF(AS8="","",SUM(AS8,AS9))</f>
        <v>3</v>
      </c>
      <c r="AU7" s="29">
        <f>COUNTIF(B7:AT7,"○")</f>
        <v>2</v>
      </c>
      <c r="AV7" s="29">
        <f>COUNTIF(B7:AT7,"△")</f>
        <v>1</v>
      </c>
      <c r="AW7" s="29">
        <f>COUNTIF(B7:AT7,"●")</f>
        <v>5</v>
      </c>
      <c r="AX7" s="32">
        <f>AU7*3+AV7*1</f>
        <v>7</v>
      </c>
      <c r="AY7" s="48">
        <f t="shared" ref="AY7" si="31">SUM(B7,G7,L7,Q7,V7,AA7,AF7,AK7,AP7)</f>
        <v>16</v>
      </c>
      <c r="AZ7" s="48">
        <f t="shared" ref="AZ7" si="32">SUM(F7,K7,P7,U7,Z7,AE7,AJ7,AO7,AT7)</f>
        <v>20</v>
      </c>
      <c r="BA7" s="48">
        <f t="shared" si="16"/>
        <v>-4</v>
      </c>
      <c r="BB7" s="48">
        <f t="shared" ref="BB7" si="33">RANK(AX7,$AX$3:$AX$38,0)*100-BA7</f>
        <v>704</v>
      </c>
      <c r="BC7" s="45">
        <f t="shared" ref="BC7" si="34">RANK(BB7,$BB$3:$BB$38,1)</f>
        <v>7</v>
      </c>
      <c r="BE7" s="22" t="s">
        <v>26</v>
      </c>
      <c r="BF7" s="22"/>
    </row>
    <row r="8" spans="1:58" ht="20.100000000000001" customHeight="1" x14ac:dyDescent="0.5">
      <c r="A8" s="36"/>
      <c r="B8" s="39"/>
      <c r="C8" s="16">
        <f>IF(J4="","",J4)</f>
        <v>2</v>
      </c>
      <c r="D8" s="14" t="s">
        <v>8</v>
      </c>
      <c r="E8" s="17">
        <f>IF(H4="","",H4)</f>
        <v>0</v>
      </c>
      <c r="F8" s="43"/>
      <c r="G8" s="55"/>
      <c r="H8" s="52"/>
      <c r="I8" s="52"/>
      <c r="J8" s="52"/>
      <c r="K8" s="52"/>
      <c r="L8" s="39"/>
      <c r="M8" s="2">
        <v>1</v>
      </c>
      <c r="N8" s="1"/>
      <c r="O8" s="4">
        <v>1</v>
      </c>
      <c r="P8" s="43"/>
      <c r="Q8" s="39"/>
      <c r="R8" s="2">
        <v>0</v>
      </c>
      <c r="S8" s="1"/>
      <c r="T8" s="4">
        <v>1</v>
      </c>
      <c r="U8" s="43"/>
      <c r="V8" s="39"/>
      <c r="W8" s="2">
        <v>0</v>
      </c>
      <c r="X8" s="1"/>
      <c r="Y8" s="4">
        <v>2</v>
      </c>
      <c r="Z8" s="43"/>
      <c r="AA8" s="39"/>
      <c r="AB8" s="2">
        <v>0</v>
      </c>
      <c r="AC8" s="1" t="s">
        <v>8</v>
      </c>
      <c r="AD8" s="4">
        <v>0</v>
      </c>
      <c r="AE8" s="43"/>
      <c r="AF8" s="39"/>
      <c r="AG8" s="2">
        <v>1</v>
      </c>
      <c r="AH8" s="1"/>
      <c r="AI8" s="4">
        <v>1</v>
      </c>
      <c r="AJ8" s="43"/>
      <c r="AK8" s="39"/>
      <c r="AL8" s="2">
        <v>0</v>
      </c>
      <c r="AM8" s="1" t="s">
        <v>8</v>
      </c>
      <c r="AN8" s="4">
        <v>0</v>
      </c>
      <c r="AO8" s="43"/>
      <c r="AP8" s="39"/>
      <c r="AQ8" s="2">
        <v>0</v>
      </c>
      <c r="AR8" s="1" t="s">
        <v>8</v>
      </c>
      <c r="AS8" s="4">
        <v>1</v>
      </c>
      <c r="AT8" s="43"/>
      <c r="AU8" s="30"/>
      <c r="AV8" s="30"/>
      <c r="AW8" s="30"/>
      <c r="AX8" s="33"/>
      <c r="AY8" s="49"/>
      <c r="AZ8" s="49"/>
      <c r="BA8" s="49"/>
      <c r="BB8" s="49"/>
      <c r="BC8" s="46"/>
      <c r="BE8" s="22"/>
    </row>
    <row r="9" spans="1:58" ht="20.100000000000001" customHeight="1" x14ac:dyDescent="0.5">
      <c r="A9" s="36"/>
      <c r="B9" s="39"/>
      <c r="C9" s="18">
        <f>IF(J5="","",J5)</f>
        <v>0</v>
      </c>
      <c r="D9" s="14" t="s">
        <v>8</v>
      </c>
      <c r="E9" s="19">
        <f>IF(H5="","",H5)</f>
        <v>5</v>
      </c>
      <c r="F9" s="43"/>
      <c r="G9" s="55"/>
      <c r="H9" s="52"/>
      <c r="I9" s="52"/>
      <c r="J9" s="52"/>
      <c r="K9" s="52"/>
      <c r="L9" s="39"/>
      <c r="M9" s="3">
        <v>0</v>
      </c>
      <c r="N9" s="1" t="s">
        <v>8</v>
      </c>
      <c r="O9" s="5">
        <v>2</v>
      </c>
      <c r="P9" s="43"/>
      <c r="Q9" s="39"/>
      <c r="R9" s="3">
        <v>2</v>
      </c>
      <c r="S9" s="1" t="s">
        <v>8</v>
      </c>
      <c r="T9" s="5">
        <v>2</v>
      </c>
      <c r="U9" s="43"/>
      <c r="V9" s="39"/>
      <c r="W9" s="3">
        <v>1</v>
      </c>
      <c r="X9" s="1" t="s">
        <v>8</v>
      </c>
      <c r="Y9" s="5">
        <v>0</v>
      </c>
      <c r="Z9" s="43"/>
      <c r="AA9" s="39"/>
      <c r="AB9" s="3">
        <v>2</v>
      </c>
      <c r="AC9" s="1" t="s">
        <v>8</v>
      </c>
      <c r="AD9" s="5">
        <v>1</v>
      </c>
      <c r="AE9" s="43"/>
      <c r="AF9" s="39"/>
      <c r="AG9" s="3">
        <v>1</v>
      </c>
      <c r="AH9" s="1" t="s">
        <v>8</v>
      </c>
      <c r="AI9" s="5">
        <v>1</v>
      </c>
      <c r="AJ9" s="43"/>
      <c r="AK9" s="39"/>
      <c r="AL9" s="3">
        <v>4</v>
      </c>
      <c r="AM9" s="1" t="s">
        <v>8</v>
      </c>
      <c r="AN9" s="5">
        <v>1</v>
      </c>
      <c r="AO9" s="43"/>
      <c r="AP9" s="39"/>
      <c r="AQ9" s="3">
        <v>2</v>
      </c>
      <c r="AR9" s="1" t="s">
        <v>8</v>
      </c>
      <c r="AS9" s="5">
        <v>2</v>
      </c>
      <c r="AT9" s="43"/>
      <c r="AU9" s="30"/>
      <c r="AV9" s="30"/>
      <c r="AW9" s="30"/>
      <c r="AX9" s="33"/>
      <c r="AY9" s="49"/>
      <c r="AZ9" s="49"/>
      <c r="BA9" s="49"/>
      <c r="BB9" s="49"/>
      <c r="BC9" s="46"/>
      <c r="BE9" s="22"/>
    </row>
    <row r="10" spans="1:58" ht="20.100000000000001" customHeight="1" x14ac:dyDescent="0.5">
      <c r="A10" s="37"/>
      <c r="B10" s="40"/>
      <c r="C10" s="15"/>
      <c r="D10" s="15"/>
      <c r="E10" s="15"/>
      <c r="F10" s="44"/>
      <c r="G10" s="55"/>
      <c r="H10" s="52"/>
      <c r="I10" s="52"/>
      <c r="J10" s="52"/>
      <c r="K10" s="52"/>
      <c r="L10" s="40"/>
      <c r="M10" s="15"/>
      <c r="N10" s="15"/>
      <c r="O10" s="15"/>
      <c r="P10" s="44"/>
      <c r="Q10" s="40"/>
      <c r="R10" s="15"/>
      <c r="S10" s="15"/>
      <c r="T10" s="15"/>
      <c r="U10" s="44"/>
      <c r="V10" s="40"/>
      <c r="W10" s="15"/>
      <c r="X10" s="15"/>
      <c r="Y10" s="15"/>
      <c r="Z10" s="44"/>
      <c r="AA10" s="40"/>
      <c r="AB10" s="15"/>
      <c r="AC10" s="15"/>
      <c r="AD10" s="15"/>
      <c r="AE10" s="44"/>
      <c r="AF10" s="40"/>
      <c r="AG10" s="15"/>
      <c r="AH10" s="15"/>
      <c r="AI10" s="15"/>
      <c r="AJ10" s="44"/>
      <c r="AK10" s="40"/>
      <c r="AL10" s="15"/>
      <c r="AM10" s="15"/>
      <c r="AN10" s="15"/>
      <c r="AO10" s="44"/>
      <c r="AP10" s="40"/>
      <c r="AQ10" s="15"/>
      <c r="AR10" s="15"/>
      <c r="AS10" s="15"/>
      <c r="AT10" s="44"/>
      <c r="AU10" s="31"/>
      <c r="AV10" s="31"/>
      <c r="AW10" s="31"/>
      <c r="AX10" s="34"/>
      <c r="AY10" s="50"/>
      <c r="AZ10" s="50"/>
      <c r="BA10" s="50"/>
      <c r="BB10" s="50"/>
      <c r="BC10" s="47"/>
      <c r="BE10" s="23"/>
    </row>
    <row r="11" spans="1:58" ht="20.100000000000001" customHeight="1" x14ac:dyDescent="0.5">
      <c r="A11" s="35" t="s">
        <v>27</v>
      </c>
      <c r="B11" s="38">
        <f t="shared" ref="B11" si="35">IF(C12="","",SUM(C12,C13))</f>
        <v>2</v>
      </c>
      <c r="C11" s="41" t="str">
        <f>IF(B11="","",IF(B11=F11,"△",IF(B11&gt;F11,"○","●")))</f>
        <v>○</v>
      </c>
      <c r="D11" s="41"/>
      <c r="E11" s="41"/>
      <c r="F11" s="42">
        <f>IF(E12="","",SUM(E12,E13))</f>
        <v>0</v>
      </c>
      <c r="G11" s="38">
        <f>IF(H12="","",SUM(H12,H13))</f>
        <v>3</v>
      </c>
      <c r="H11" s="41" t="str">
        <f>IF(G11="","",IF(G11=K11,"△",IF(G11&gt;K11,"○","●")))</f>
        <v>○</v>
      </c>
      <c r="I11" s="41"/>
      <c r="J11" s="41"/>
      <c r="K11" s="42">
        <f>IF(J12="","",SUM(J12,J13))</f>
        <v>1</v>
      </c>
      <c r="L11" s="54"/>
      <c r="M11" s="51"/>
      <c r="N11" s="51"/>
      <c r="O11" s="51"/>
      <c r="P11" s="51"/>
      <c r="Q11" s="38">
        <f t="shared" ref="Q11" si="36">IF(R12="","",SUM(R12,R13))</f>
        <v>0</v>
      </c>
      <c r="R11" s="41" t="str">
        <f>IF(Q11="","",IF(Q11=U11,"△",IF(Q11&gt;U11,"○","●")))</f>
        <v>●</v>
      </c>
      <c r="S11" s="41"/>
      <c r="T11" s="41"/>
      <c r="U11" s="42">
        <f t="shared" ref="U11" si="37">IF(T12="","",SUM(T12,T13))</f>
        <v>2</v>
      </c>
      <c r="V11" s="38">
        <f t="shared" ref="V11" si="38">IF(W12="","",SUM(W12,W13))</f>
        <v>0</v>
      </c>
      <c r="W11" s="41" t="str">
        <f>IF(V11="","",IF(V11=Z11,"△",IF(V11&gt;Z11,"○","●")))</f>
        <v>●</v>
      </c>
      <c r="X11" s="41"/>
      <c r="Y11" s="41"/>
      <c r="Z11" s="42">
        <f t="shared" ref="Z11" si="39">IF(Y12="","",SUM(Y12,Y13))</f>
        <v>4</v>
      </c>
      <c r="AA11" s="38">
        <f t="shared" ref="AA11" si="40">IF(AB12="","",SUM(AB12,AB13))</f>
        <v>1</v>
      </c>
      <c r="AB11" s="41" t="str">
        <f>IF(AA11="","",IF(AA11=AE11,"△",IF(AA11&gt;AE11,"○","●")))</f>
        <v>○</v>
      </c>
      <c r="AC11" s="41"/>
      <c r="AD11" s="41"/>
      <c r="AE11" s="42">
        <f t="shared" ref="AE11" si="41">IF(AD12="","",SUM(AD12,AD13))</f>
        <v>0</v>
      </c>
      <c r="AF11" s="38">
        <f t="shared" ref="AF11" si="42">IF(AG12="","",SUM(AG12,AG13))</f>
        <v>0</v>
      </c>
      <c r="AG11" s="41" t="str">
        <f>IF(AF11="","",IF(AF11=AJ11,"△",IF(AF11&gt;AJ11,"○","●")))</f>
        <v>●</v>
      </c>
      <c r="AH11" s="41"/>
      <c r="AI11" s="41"/>
      <c r="AJ11" s="42">
        <f t="shared" ref="AJ11" si="43">IF(AI12="","",SUM(AI12,AI13))</f>
        <v>4</v>
      </c>
      <c r="AK11" s="38">
        <f t="shared" ref="AK11" si="44">IF(AL12="","",SUM(AL12,AL13))</f>
        <v>0</v>
      </c>
      <c r="AL11" s="41" t="str">
        <f>IF(AK11="","",IF(AK11=AO11,"△",IF(AK11&gt;AO11,"○","●")))</f>
        <v>●</v>
      </c>
      <c r="AM11" s="41"/>
      <c r="AN11" s="41"/>
      <c r="AO11" s="42">
        <f t="shared" ref="AO11" si="45">IF(AN12="","",SUM(AN12,AN13))</f>
        <v>2</v>
      </c>
      <c r="AP11" s="38">
        <f t="shared" ref="AP11" si="46">IF(AQ12="","",SUM(AQ12,AQ13))</f>
        <v>1</v>
      </c>
      <c r="AQ11" s="41" t="str">
        <f>IF(AP11="","",IF(AP11=AT11,"△",IF(AP11&gt;AT11,"○","●")))</f>
        <v>●</v>
      </c>
      <c r="AR11" s="41"/>
      <c r="AS11" s="41"/>
      <c r="AT11" s="42">
        <f t="shared" ref="AT11" si="47">IF(AS12="","",SUM(AS12,AS13))</f>
        <v>2</v>
      </c>
      <c r="AU11" s="29">
        <f>COUNTIF(B11:AT11,"○")</f>
        <v>3</v>
      </c>
      <c r="AV11" s="29">
        <f>COUNTIF(B11:AT11,"△")</f>
        <v>0</v>
      </c>
      <c r="AW11" s="29">
        <f>COUNTIF(B11:AT11,"●")</f>
        <v>5</v>
      </c>
      <c r="AX11" s="32">
        <f>AU11*3+AV11*1</f>
        <v>9</v>
      </c>
      <c r="AY11" s="48">
        <f t="shared" ref="AY11" si="48">SUM(B11,G11,L11,Q11,V11,AA11,AF11,AK11,AP11)</f>
        <v>7</v>
      </c>
      <c r="AZ11" s="48">
        <f t="shared" ref="AZ11" si="49">SUM(F11,K11,P11,U11,Z11,AE11,AJ11,AO11,AT11)</f>
        <v>15</v>
      </c>
      <c r="BA11" s="48">
        <f t="shared" ref="BA11" si="50">AY11-AZ11</f>
        <v>-8</v>
      </c>
      <c r="BB11" s="48">
        <f t="shared" ref="BB11" si="51">RANK(AX11,$AX$3:$AX$38,0)*100-BA11</f>
        <v>508</v>
      </c>
      <c r="BC11" s="45">
        <f t="shared" ref="BC11" si="52">RANK(BB11,$BB$3:$BB$38,1)</f>
        <v>6</v>
      </c>
    </row>
    <row r="12" spans="1:58" ht="20.100000000000001" customHeight="1" x14ac:dyDescent="0.5">
      <c r="A12" s="36"/>
      <c r="B12" s="39"/>
      <c r="C12" s="16">
        <f>IF(O4="","",O4)</f>
        <v>1</v>
      </c>
      <c r="D12" s="14" t="s">
        <v>8</v>
      </c>
      <c r="E12" s="17">
        <f>IF(M4="","",M4)</f>
        <v>0</v>
      </c>
      <c r="F12" s="43"/>
      <c r="G12" s="39"/>
      <c r="H12" s="16">
        <f>IF(O8="","",O8)</f>
        <v>1</v>
      </c>
      <c r="I12" s="14" t="s">
        <v>8</v>
      </c>
      <c r="J12" s="17">
        <f>IF(M8="","",M8)</f>
        <v>1</v>
      </c>
      <c r="K12" s="43"/>
      <c r="L12" s="55"/>
      <c r="M12" s="52"/>
      <c r="N12" s="52"/>
      <c r="O12" s="52"/>
      <c r="P12" s="52"/>
      <c r="Q12" s="39"/>
      <c r="R12" s="2">
        <v>0</v>
      </c>
      <c r="S12" s="1"/>
      <c r="T12" s="4">
        <v>1</v>
      </c>
      <c r="U12" s="43"/>
      <c r="V12" s="39"/>
      <c r="W12" s="2">
        <v>0</v>
      </c>
      <c r="X12" s="1"/>
      <c r="Y12" s="4">
        <v>2</v>
      </c>
      <c r="Z12" s="43"/>
      <c r="AA12" s="39"/>
      <c r="AB12" s="2">
        <v>1</v>
      </c>
      <c r="AC12" s="1" t="s">
        <v>8</v>
      </c>
      <c r="AD12" s="4">
        <v>0</v>
      </c>
      <c r="AE12" s="43"/>
      <c r="AF12" s="39"/>
      <c r="AG12" s="2">
        <v>0</v>
      </c>
      <c r="AH12" s="1"/>
      <c r="AI12" s="4">
        <v>2</v>
      </c>
      <c r="AJ12" s="43"/>
      <c r="AK12" s="39"/>
      <c r="AL12" s="2">
        <v>0</v>
      </c>
      <c r="AM12" s="1" t="s">
        <v>8</v>
      </c>
      <c r="AN12" s="4">
        <v>0</v>
      </c>
      <c r="AO12" s="43"/>
      <c r="AP12" s="39"/>
      <c r="AQ12" s="2">
        <v>0</v>
      </c>
      <c r="AR12" s="1" t="s">
        <v>8</v>
      </c>
      <c r="AS12" s="4">
        <v>1</v>
      </c>
      <c r="AT12" s="43"/>
      <c r="AU12" s="30"/>
      <c r="AV12" s="30"/>
      <c r="AW12" s="30"/>
      <c r="AX12" s="33"/>
      <c r="AY12" s="49"/>
      <c r="AZ12" s="49"/>
      <c r="BA12" s="49"/>
      <c r="BB12" s="49"/>
      <c r="BC12" s="46"/>
    </row>
    <row r="13" spans="1:58" ht="20.100000000000001" customHeight="1" x14ac:dyDescent="0.5">
      <c r="A13" s="36"/>
      <c r="B13" s="39"/>
      <c r="C13" s="18">
        <f>IF(O5="","",O5)</f>
        <v>1</v>
      </c>
      <c r="D13" s="14" t="s">
        <v>8</v>
      </c>
      <c r="E13" s="19">
        <f>IF(M5="","",M5)</f>
        <v>0</v>
      </c>
      <c r="F13" s="43"/>
      <c r="G13" s="39"/>
      <c r="H13" s="18">
        <f>IF(O9="","",O9)</f>
        <v>2</v>
      </c>
      <c r="I13" s="14" t="s">
        <v>8</v>
      </c>
      <c r="J13" s="19">
        <f>IF(M9="","",M9)</f>
        <v>0</v>
      </c>
      <c r="K13" s="43"/>
      <c r="L13" s="55"/>
      <c r="M13" s="52"/>
      <c r="N13" s="52"/>
      <c r="O13" s="52"/>
      <c r="P13" s="52"/>
      <c r="Q13" s="39"/>
      <c r="R13" s="3">
        <v>0</v>
      </c>
      <c r="S13" s="1" t="s">
        <v>8</v>
      </c>
      <c r="T13" s="5">
        <v>1</v>
      </c>
      <c r="U13" s="43"/>
      <c r="V13" s="39"/>
      <c r="W13" s="3">
        <v>0</v>
      </c>
      <c r="X13" s="1" t="s">
        <v>8</v>
      </c>
      <c r="Y13" s="5">
        <v>2</v>
      </c>
      <c r="Z13" s="43"/>
      <c r="AA13" s="39"/>
      <c r="AB13" s="3">
        <v>0</v>
      </c>
      <c r="AC13" s="1" t="s">
        <v>8</v>
      </c>
      <c r="AD13" s="5">
        <v>0</v>
      </c>
      <c r="AE13" s="43"/>
      <c r="AF13" s="39"/>
      <c r="AG13" s="3">
        <v>0</v>
      </c>
      <c r="AH13" s="1" t="s">
        <v>8</v>
      </c>
      <c r="AI13" s="5">
        <v>2</v>
      </c>
      <c r="AJ13" s="43"/>
      <c r="AK13" s="39"/>
      <c r="AL13" s="3">
        <v>0</v>
      </c>
      <c r="AM13" s="1" t="s">
        <v>8</v>
      </c>
      <c r="AN13" s="5">
        <v>2</v>
      </c>
      <c r="AO13" s="43"/>
      <c r="AP13" s="39"/>
      <c r="AQ13" s="3">
        <v>1</v>
      </c>
      <c r="AR13" s="1" t="s">
        <v>8</v>
      </c>
      <c r="AS13" s="5">
        <v>1</v>
      </c>
      <c r="AT13" s="43"/>
      <c r="AU13" s="30"/>
      <c r="AV13" s="30"/>
      <c r="AW13" s="30"/>
      <c r="AX13" s="33"/>
      <c r="AY13" s="49"/>
      <c r="AZ13" s="49"/>
      <c r="BA13" s="49"/>
      <c r="BB13" s="49"/>
      <c r="BC13" s="46"/>
    </row>
    <row r="14" spans="1:58" ht="20.100000000000001" customHeight="1" x14ac:dyDescent="0.5">
      <c r="A14" s="37"/>
      <c r="B14" s="40"/>
      <c r="C14" s="15"/>
      <c r="D14" s="15"/>
      <c r="E14" s="15"/>
      <c r="F14" s="44"/>
      <c r="G14" s="40"/>
      <c r="H14" s="15"/>
      <c r="I14" s="15"/>
      <c r="J14" s="15"/>
      <c r="K14" s="44"/>
      <c r="L14" s="56"/>
      <c r="M14" s="53"/>
      <c r="N14" s="53"/>
      <c r="O14" s="53"/>
      <c r="P14" s="53"/>
      <c r="Q14" s="40"/>
      <c r="R14" s="15"/>
      <c r="S14" s="15"/>
      <c r="T14" s="15"/>
      <c r="U14" s="44"/>
      <c r="V14" s="40"/>
      <c r="W14" s="15"/>
      <c r="X14" s="15"/>
      <c r="Y14" s="15"/>
      <c r="Z14" s="44"/>
      <c r="AA14" s="40"/>
      <c r="AB14" s="15"/>
      <c r="AC14" s="15"/>
      <c r="AD14" s="15"/>
      <c r="AE14" s="44"/>
      <c r="AF14" s="40"/>
      <c r="AG14" s="15"/>
      <c r="AH14" s="15"/>
      <c r="AI14" s="15"/>
      <c r="AJ14" s="44"/>
      <c r="AK14" s="40"/>
      <c r="AL14" s="15"/>
      <c r="AM14" s="15"/>
      <c r="AN14" s="15"/>
      <c r="AO14" s="44"/>
      <c r="AP14" s="40"/>
      <c r="AQ14" s="15"/>
      <c r="AR14" s="15"/>
      <c r="AS14" s="15"/>
      <c r="AT14" s="44"/>
      <c r="AU14" s="31"/>
      <c r="AV14" s="31"/>
      <c r="AW14" s="31"/>
      <c r="AX14" s="34"/>
      <c r="AY14" s="50"/>
      <c r="AZ14" s="50"/>
      <c r="BA14" s="50"/>
      <c r="BB14" s="50"/>
      <c r="BC14" s="47"/>
    </row>
    <row r="15" spans="1:58" ht="20.100000000000001" customHeight="1" x14ac:dyDescent="0.5">
      <c r="A15" s="35" t="s">
        <v>32</v>
      </c>
      <c r="B15" s="38">
        <f t="shared" ref="B15" si="53">IF(C16="","",SUM(C16,C17))</f>
        <v>3</v>
      </c>
      <c r="C15" s="41" t="str">
        <f>IF(B15="","",IF(B15=F15,"△",IF(B15&gt;F15,"○","●")))</f>
        <v>○</v>
      </c>
      <c r="D15" s="41"/>
      <c r="E15" s="41"/>
      <c r="F15" s="42">
        <f>IF(E16="","",SUM(E16,E17))</f>
        <v>0</v>
      </c>
      <c r="G15" s="38">
        <f t="shared" ref="G15" si="54">IF(H16="","",SUM(H16,H17))</f>
        <v>3</v>
      </c>
      <c r="H15" s="41" t="str">
        <f>IF(G15="","",IF(G15=K15,"△",IF(G15&gt;K15,"○","●")))</f>
        <v>○</v>
      </c>
      <c r="I15" s="41"/>
      <c r="J15" s="41"/>
      <c r="K15" s="42">
        <f>IF(J16="","",SUM(J16,J17))</f>
        <v>2</v>
      </c>
      <c r="L15" s="38">
        <f>IF(M16="","",SUM(M16,M17))</f>
        <v>2</v>
      </c>
      <c r="M15" s="41" t="str">
        <f>IF(L15="","",IF(L15=P15,"△",IF(L15&gt;P15,"○","●")))</f>
        <v>○</v>
      </c>
      <c r="N15" s="41"/>
      <c r="O15" s="41"/>
      <c r="P15" s="42">
        <f>IF(O16="","",SUM(O16,O17))</f>
        <v>0</v>
      </c>
      <c r="Q15" s="54"/>
      <c r="R15" s="51"/>
      <c r="S15" s="51"/>
      <c r="T15" s="51"/>
      <c r="U15" s="51"/>
      <c r="V15" s="38">
        <f t="shared" ref="V15" si="55">IF(W16="","",SUM(W16,W17))</f>
        <v>1</v>
      </c>
      <c r="W15" s="41" t="str">
        <f>IF(V15="","",IF(V15=Z15,"△",IF(V15&gt;Z15,"○","●")))</f>
        <v>●</v>
      </c>
      <c r="X15" s="41"/>
      <c r="Y15" s="41"/>
      <c r="Z15" s="42">
        <f t="shared" ref="Z15" si="56">IF(Y16="","",SUM(Y16,Y17))</f>
        <v>2</v>
      </c>
      <c r="AA15" s="38">
        <f t="shared" ref="AA15" si="57">IF(AB16="","",SUM(AB16,AB17))</f>
        <v>1</v>
      </c>
      <c r="AB15" s="41" t="str">
        <f>IF(AA15="","",IF(AA15=AE15,"△",IF(AA15&gt;AE15,"○","●")))</f>
        <v>○</v>
      </c>
      <c r="AC15" s="41"/>
      <c r="AD15" s="41"/>
      <c r="AE15" s="42">
        <f t="shared" ref="AE15" si="58">IF(AD16="","",SUM(AD16,AD17))</f>
        <v>0</v>
      </c>
      <c r="AF15" s="38">
        <f t="shared" ref="AF15" si="59">IF(AG16="","",SUM(AG16,AG17))</f>
        <v>2</v>
      </c>
      <c r="AG15" s="41" t="str">
        <f>IF(AF15="","",IF(AF15=AJ15,"△",IF(AF15&gt;AJ15,"○","●")))</f>
        <v>○</v>
      </c>
      <c r="AH15" s="41"/>
      <c r="AI15" s="41"/>
      <c r="AJ15" s="42">
        <f t="shared" ref="AJ15" si="60">IF(AI16="","",SUM(AI16,AI17))</f>
        <v>0</v>
      </c>
      <c r="AK15" s="38">
        <f t="shared" ref="AK15" si="61">IF(AL16="","",SUM(AL16,AL17))</f>
        <v>5</v>
      </c>
      <c r="AL15" s="41" t="str">
        <f>IF(AK15="","",IF(AK15=AO15,"△",IF(AK15&gt;AO15,"○","●")))</f>
        <v>○</v>
      </c>
      <c r="AM15" s="41"/>
      <c r="AN15" s="41"/>
      <c r="AO15" s="42">
        <f t="shared" ref="AO15" si="62">IF(AN16="","",SUM(AN16,AN17))</f>
        <v>0</v>
      </c>
      <c r="AP15" s="38">
        <f t="shared" ref="AP15" si="63">IF(AQ16="","",SUM(AQ16,AQ17))</f>
        <v>1</v>
      </c>
      <c r="AQ15" s="41" t="str">
        <f>IF(AP15="","",IF(AP15=AT15,"△",IF(AP15&gt;AT15,"○","●")))</f>
        <v>○</v>
      </c>
      <c r="AR15" s="41"/>
      <c r="AS15" s="41"/>
      <c r="AT15" s="42">
        <f t="shared" ref="AT15" si="64">IF(AS16="","",SUM(AS16,AS17))</f>
        <v>0</v>
      </c>
      <c r="AU15" s="29">
        <f>COUNTIF(B15:AT15,"○")</f>
        <v>7</v>
      </c>
      <c r="AV15" s="29">
        <f>COUNTIF(B15:AT15,"△")</f>
        <v>0</v>
      </c>
      <c r="AW15" s="29">
        <f>COUNTIF(B15:AT15,"●")</f>
        <v>1</v>
      </c>
      <c r="AX15" s="32">
        <f>AU15*3+AV15*1</f>
        <v>21</v>
      </c>
      <c r="AY15" s="48">
        <f t="shared" ref="AY15" si="65">SUM(B15,G15,L15,Q15,V15,AA15,AF15,AK15,AP15)</f>
        <v>18</v>
      </c>
      <c r="AZ15" s="48">
        <f t="shared" ref="AZ15" si="66">SUM(F15,K15,P15,U15,Z15,AE15,AJ15,AO15,AT15)</f>
        <v>4</v>
      </c>
      <c r="BA15" s="48">
        <f t="shared" ref="BA15" si="67">AY15-AZ15</f>
        <v>14</v>
      </c>
      <c r="BB15" s="48">
        <f t="shared" ref="BB15" si="68">RANK(AX15,$AX$3:$AX$38,0)*100-BA15</f>
        <v>86</v>
      </c>
      <c r="BC15" s="45">
        <f t="shared" ref="BC15" si="69">RANK(BB15,$BB$3:$BB$38,1)</f>
        <v>1</v>
      </c>
    </row>
    <row r="16" spans="1:58" ht="20.100000000000001" customHeight="1" x14ac:dyDescent="0.5">
      <c r="A16" s="36"/>
      <c r="B16" s="39"/>
      <c r="C16" s="16">
        <f>IF(T4="","",T4)</f>
        <v>0</v>
      </c>
      <c r="D16" s="14" t="s">
        <v>8</v>
      </c>
      <c r="E16" s="17">
        <f>IF(R4="","",R4)</f>
        <v>0</v>
      </c>
      <c r="F16" s="43"/>
      <c r="G16" s="39"/>
      <c r="H16" s="16">
        <f>IF(T8="","",T8)</f>
        <v>1</v>
      </c>
      <c r="I16" s="14" t="s">
        <v>8</v>
      </c>
      <c r="J16" s="17">
        <f>IF(R8="","",R8)</f>
        <v>0</v>
      </c>
      <c r="K16" s="43"/>
      <c r="L16" s="39"/>
      <c r="M16" s="16">
        <f>IF(T12="","",T12)</f>
        <v>1</v>
      </c>
      <c r="N16" s="14" t="s">
        <v>8</v>
      </c>
      <c r="O16" s="17">
        <f>IF(R12="","",R12)</f>
        <v>0</v>
      </c>
      <c r="P16" s="43"/>
      <c r="Q16" s="55"/>
      <c r="R16" s="52"/>
      <c r="S16" s="52"/>
      <c r="T16" s="52"/>
      <c r="U16" s="52"/>
      <c r="V16" s="39"/>
      <c r="W16" s="2">
        <v>0</v>
      </c>
      <c r="X16" s="1"/>
      <c r="Y16" s="4">
        <v>0</v>
      </c>
      <c r="Z16" s="43"/>
      <c r="AA16" s="39"/>
      <c r="AB16" s="2">
        <v>1</v>
      </c>
      <c r="AC16" s="1" t="s">
        <v>8</v>
      </c>
      <c r="AD16" s="4">
        <v>0</v>
      </c>
      <c r="AE16" s="43"/>
      <c r="AF16" s="39"/>
      <c r="AG16" s="2">
        <v>1</v>
      </c>
      <c r="AH16" s="1"/>
      <c r="AI16" s="4">
        <v>0</v>
      </c>
      <c r="AJ16" s="43"/>
      <c r="AK16" s="39"/>
      <c r="AL16" s="2">
        <v>2</v>
      </c>
      <c r="AM16" s="1" t="s">
        <v>8</v>
      </c>
      <c r="AN16" s="4">
        <v>0</v>
      </c>
      <c r="AO16" s="43"/>
      <c r="AP16" s="39"/>
      <c r="AQ16" s="2">
        <v>0</v>
      </c>
      <c r="AR16" s="1" t="s">
        <v>8</v>
      </c>
      <c r="AS16" s="4">
        <v>0</v>
      </c>
      <c r="AT16" s="43"/>
      <c r="AU16" s="30"/>
      <c r="AV16" s="30"/>
      <c r="AW16" s="30"/>
      <c r="AX16" s="33"/>
      <c r="AY16" s="49"/>
      <c r="AZ16" s="49"/>
      <c r="BA16" s="49"/>
      <c r="BB16" s="49"/>
      <c r="BC16" s="46"/>
    </row>
    <row r="17" spans="1:55" ht="20.100000000000001" customHeight="1" x14ac:dyDescent="0.5">
      <c r="A17" s="36"/>
      <c r="B17" s="39"/>
      <c r="C17" s="18">
        <f>IF(T5="","",T5)</f>
        <v>3</v>
      </c>
      <c r="D17" s="14" t="s">
        <v>8</v>
      </c>
      <c r="E17" s="19">
        <f>IF(R5="","",R5)</f>
        <v>0</v>
      </c>
      <c r="F17" s="43"/>
      <c r="G17" s="39"/>
      <c r="H17" s="18">
        <f>IF(T9="","",T9)</f>
        <v>2</v>
      </c>
      <c r="I17" s="14" t="s">
        <v>8</v>
      </c>
      <c r="J17" s="19">
        <f>IF(R9="","",R9)</f>
        <v>2</v>
      </c>
      <c r="K17" s="43"/>
      <c r="L17" s="39"/>
      <c r="M17" s="18">
        <f>IF(T13="","",T13)</f>
        <v>1</v>
      </c>
      <c r="N17" s="14" t="s">
        <v>8</v>
      </c>
      <c r="O17" s="19">
        <f>IF(R13="","",R13)</f>
        <v>0</v>
      </c>
      <c r="P17" s="43"/>
      <c r="Q17" s="55"/>
      <c r="R17" s="52"/>
      <c r="S17" s="52"/>
      <c r="T17" s="52"/>
      <c r="U17" s="52"/>
      <c r="V17" s="39"/>
      <c r="W17" s="3">
        <v>1</v>
      </c>
      <c r="X17" s="1" t="s">
        <v>8</v>
      </c>
      <c r="Y17" s="5">
        <v>2</v>
      </c>
      <c r="Z17" s="43"/>
      <c r="AA17" s="39"/>
      <c r="AB17" s="3">
        <v>0</v>
      </c>
      <c r="AC17" s="1" t="s">
        <v>8</v>
      </c>
      <c r="AD17" s="5">
        <v>0</v>
      </c>
      <c r="AE17" s="43"/>
      <c r="AF17" s="39"/>
      <c r="AG17" s="3">
        <v>1</v>
      </c>
      <c r="AH17" s="1" t="s">
        <v>8</v>
      </c>
      <c r="AI17" s="5">
        <v>0</v>
      </c>
      <c r="AJ17" s="43"/>
      <c r="AK17" s="39"/>
      <c r="AL17" s="3">
        <v>3</v>
      </c>
      <c r="AM17" s="1" t="s">
        <v>8</v>
      </c>
      <c r="AN17" s="5">
        <v>0</v>
      </c>
      <c r="AO17" s="43"/>
      <c r="AP17" s="39"/>
      <c r="AQ17" s="3">
        <v>1</v>
      </c>
      <c r="AR17" s="1" t="s">
        <v>8</v>
      </c>
      <c r="AS17" s="5">
        <v>0</v>
      </c>
      <c r="AT17" s="43"/>
      <c r="AU17" s="30"/>
      <c r="AV17" s="30"/>
      <c r="AW17" s="30"/>
      <c r="AX17" s="33"/>
      <c r="AY17" s="49"/>
      <c r="AZ17" s="49"/>
      <c r="BA17" s="49"/>
      <c r="BB17" s="49"/>
      <c r="BC17" s="46"/>
    </row>
    <row r="18" spans="1:55" ht="20.100000000000001" customHeight="1" x14ac:dyDescent="0.5">
      <c r="A18" s="37"/>
      <c r="B18" s="40"/>
      <c r="C18" s="15"/>
      <c r="D18" s="15"/>
      <c r="E18" s="15"/>
      <c r="F18" s="44"/>
      <c r="G18" s="40"/>
      <c r="H18" s="15"/>
      <c r="I18" s="15"/>
      <c r="J18" s="15"/>
      <c r="K18" s="44"/>
      <c r="L18" s="40"/>
      <c r="M18" s="15"/>
      <c r="N18" s="15"/>
      <c r="O18" s="15"/>
      <c r="P18" s="44"/>
      <c r="Q18" s="56"/>
      <c r="R18" s="53"/>
      <c r="S18" s="53"/>
      <c r="T18" s="53"/>
      <c r="U18" s="53"/>
      <c r="V18" s="40"/>
      <c r="W18" s="15"/>
      <c r="X18" s="15"/>
      <c r="Y18" s="15"/>
      <c r="Z18" s="44"/>
      <c r="AA18" s="40"/>
      <c r="AB18" s="15"/>
      <c r="AC18" s="15"/>
      <c r="AD18" s="15"/>
      <c r="AE18" s="44"/>
      <c r="AF18" s="40"/>
      <c r="AG18" s="15"/>
      <c r="AH18" s="15"/>
      <c r="AI18" s="15"/>
      <c r="AJ18" s="44"/>
      <c r="AK18" s="40"/>
      <c r="AL18" s="15"/>
      <c r="AM18" s="15"/>
      <c r="AN18" s="15"/>
      <c r="AO18" s="44"/>
      <c r="AP18" s="40"/>
      <c r="AQ18" s="15"/>
      <c r="AR18" s="15"/>
      <c r="AS18" s="15"/>
      <c r="AT18" s="44"/>
      <c r="AU18" s="31"/>
      <c r="AV18" s="31"/>
      <c r="AW18" s="31"/>
      <c r="AX18" s="34"/>
      <c r="AY18" s="50"/>
      <c r="AZ18" s="50"/>
      <c r="BA18" s="50"/>
      <c r="BB18" s="50"/>
      <c r="BC18" s="47"/>
    </row>
    <row r="19" spans="1:55" ht="20.100000000000001" customHeight="1" x14ac:dyDescent="0.5">
      <c r="A19" s="35" t="s">
        <v>29</v>
      </c>
      <c r="B19" s="38">
        <f t="shared" ref="B19" si="70">IF(C20="","",SUM(C20,C21))</f>
        <v>1</v>
      </c>
      <c r="C19" s="41" t="str">
        <f>IF(B19="","",IF(B19=F19,"△",IF(B19&gt;F19,"○","●")))</f>
        <v>●</v>
      </c>
      <c r="D19" s="41"/>
      <c r="E19" s="41"/>
      <c r="F19" s="42">
        <f>IF(E20="","",SUM(E20,E21))</f>
        <v>2</v>
      </c>
      <c r="G19" s="38">
        <f t="shared" ref="G19" si="71">IF(H20="","",SUM(H20,H21))</f>
        <v>2</v>
      </c>
      <c r="H19" s="41" t="str">
        <f>IF(G19="","",IF(G19=K19,"△",IF(G19&gt;K19,"○","●")))</f>
        <v>○</v>
      </c>
      <c r="I19" s="41"/>
      <c r="J19" s="41"/>
      <c r="K19" s="42">
        <f>IF(J20="","",SUM(J20,J21))</f>
        <v>1</v>
      </c>
      <c r="L19" s="38">
        <f t="shared" ref="L19" si="72">IF(M20="","",SUM(M20,M21))</f>
        <v>4</v>
      </c>
      <c r="M19" s="41" t="str">
        <f>IF(L19="","",IF(L19=P19,"△",IF(L19&gt;P19,"○","●")))</f>
        <v>○</v>
      </c>
      <c r="N19" s="41"/>
      <c r="O19" s="41"/>
      <c r="P19" s="42">
        <f>IF(O20="","",SUM(O20,O21))</f>
        <v>0</v>
      </c>
      <c r="Q19" s="38">
        <f>IF(R20="","",SUM(R20,R21))</f>
        <v>2</v>
      </c>
      <c r="R19" s="41" t="str">
        <f>IF(Q19="","",IF(Q19=U19,"△",IF(Q19&gt;U19,"○","●")))</f>
        <v>○</v>
      </c>
      <c r="S19" s="41"/>
      <c r="T19" s="41"/>
      <c r="U19" s="42">
        <f>IF(T20="","",SUM(T20,T21))</f>
        <v>1</v>
      </c>
      <c r="V19" s="54"/>
      <c r="W19" s="51"/>
      <c r="X19" s="51"/>
      <c r="Y19" s="51"/>
      <c r="Z19" s="51"/>
      <c r="AA19" s="38">
        <f t="shared" ref="AA19" si="73">IF(AB20="","",SUM(AB20,AB21))</f>
        <v>4</v>
      </c>
      <c r="AB19" s="41" t="str">
        <f>IF(AA19="","",IF(AA19=AE19,"△",IF(AA19&gt;AE19,"○","●")))</f>
        <v>○</v>
      </c>
      <c r="AC19" s="41"/>
      <c r="AD19" s="41"/>
      <c r="AE19" s="42">
        <f t="shared" ref="AE19" si="74">IF(AD20="","",SUM(AD20,AD21))</f>
        <v>1</v>
      </c>
      <c r="AF19" s="38">
        <f t="shared" ref="AF19" si="75">IF(AG20="","",SUM(AG20,AG21))</f>
        <v>4</v>
      </c>
      <c r="AG19" s="41" t="str">
        <f>IF(AF19="","",IF(AF19=AJ19,"△",IF(AF19&gt;AJ19,"○","●")))</f>
        <v>○</v>
      </c>
      <c r="AH19" s="41"/>
      <c r="AI19" s="41"/>
      <c r="AJ19" s="42">
        <f t="shared" ref="AJ19" si="76">IF(AI20="","",SUM(AI20,AI21))</f>
        <v>3</v>
      </c>
      <c r="AK19" s="38">
        <f t="shared" ref="AK19" si="77">IF(AL20="","",SUM(AL20,AL21))</f>
        <v>7</v>
      </c>
      <c r="AL19" s="41" t="str">
        <f>IF(AK19="","",IF(AK19=AO19,"△",IF(AK19&gt;AO19,"○","●")))</f>
        <v>○</v>
      </c>
      <c r="AM19" s="41"/>
      <c r="AN19" s="41"/>
      <c r="AO19" s="42">
        <f t="shared" ref="AO19" si="78">IF(AN20="","",SUM(AN20,AN21))</f>
        <v>0</v>
      </c>
      <c r="AP19" s="38">
        <f t="shared" ref="AP19" si="79">IF(AQ20="","",SUM(AQ20,AQ21))</f>
        <v>0</v>
      </c>
      <c r="AQ19" s="41" t="str">
        <f>IF(AP19="","",IF(AP19=AT19,"△",IF(AP19&gt;AT19,"○","●")))</f>
        <v>●</v>
      </c>
      <c r="AR19" s="41"/>
      <c r="AS19" s="41"/>
      <c r="AT19" s="42">
        <f t="shared" ref="AT19" si="80">IF(AS20="","",SUM(AS20,AS21))</f>
        <v>2</v>
      </c>
      <c r="AU19" s="29">
        <f>COUNTIF(B19:AT19,"○")</f>
        <v>6</v>
      </c>
      <c r="AV19" s="29">
        <f>COUNTIF(B19:AT19,"△")</f>
        <v>0</v>
      </c>
      <c r="AW19" s="29">
        <f>COUNTIF(B19:AT19,"●")</f>
        <v>2</v>
      </c>
      <c r="AX19" s="32">
        <f>AU19*3+AV19*1</f>
        <v>18</v>
      </c>
      <c r="AY19" s="48">
        <f t="shared" ref="AY19" si="81">SUM(B19,G19,L19,Q19,V19,AA19,AF19,AK19,AP19)</f>
        <v>24</v>
      </c>
      <c r="AZ19" s="48">
        <f t="shared" ref="AZ19" si="82">SUM(F19,K19,P19,U19,Z19,AE19,AJ19,AO19,AT19)</f>
        <v>10</v>
      </c>
      <c r="BA19" s="48">
        <f t="shared" ref="BA19" si="83">AY19-AZ19</f>
        <v>14</v>
      </c>
      <c r="BB19" s="48">
        <f t="shared" ref="BB19" si="84">RANK(AX19,$AX$3:$AX$38,0)*100-BA19</f>
        <v>286</v>
      </c>
      <c r="BC19" s="45">
        <f t="shared" ref="BC19" si="85">RANK(BB19,$BB$3:$BB$38,1)</f>
        <v>3</v>
      </c>
    </row>
    <row r="20" spans="1:55" ht="20.100000000000001" customHeight="1" x14ac:dyDescent="0.5">
      <c r="A20" s="36"/>
      <c r="B20" s="39"/>
      <c r="C20" s="16">
        <f>IF(Y4="","",Y4)</f>
        <v>1</v>
      </c>
      <c r="D20" s="14" t="s">
        <v>8</v>
      </c>
      <c r="E20" s="17">
        <f>IF(W4="","",W4)</f>
        <v>2</v>
      </c>
      <c r="F20" s="43"/>
      <c r="G20" s="39"/>
      <c r="H20" s="16">
        <f>IF(Y8="","",Y8)</f>
        <v>2</v>
      </c>
      <c r="I20" s="14" t="s">
        <v>8</v>
      </c>
      <c r="J20" s="17">
        <f>IF(W8="","",W8)</f>
        <v>0</v>
      </c>
      <c r="K20" s="43"/>
      <c r="L20" s="39"/>
      <c r="M20" s="16">
        <f>IF(Y12="","",Y12)</f>
        <v>2</v>
      </c>
      <c r="N20" s="14" t="s">
        <v>8</v>
      </c>
      <c r="O20" s="17">
        <f>IF(W12="","",W12)</f>
        <v>0</v>
      </c>
      <c r="P20" s="43"/>
      <c r="Q20" s="39"/>
      <c r="R20" s="16">
        <f>IF(Y16="","",Y16)</f>
        <v>0</v>
      </c>
      <c r="S20" s="14" t="s">
        <v>8</v>
      </c>
      <c r="T20" s="17">
        <f>IF(W16="","",W16)</f>
        <v>0</v>
      </c>
      <c r="U20" s="43"/>
      <c r="V20" s="55"/>
      <c r="W20" s="52"/>
      <c r="X20" s="52"/>
      <c r="Y20" s="52"/>
      <c r="Z20" s="52"/>
      <c r="AA20" s="39"/>
      <c r="AB20" s="2">
        <v>0</v>
      </c>
      <c r="AC20" s="1" t="s">
        <v>8</v>
      </c>
      <c r="AD20" s="4">
        <v>1</v>
      </c>
      <c r="AE20" s="43"/>
      <c r="AF20" s="39"/>
      <c r="AG20" s="2">
        <v>3</v>
      </c>
      <c r="AH20" s="1"/>
      <c r="AI20" s="4">
        <v>0</v>
      </c>
      <c r="AJ20" s="43"/>
      <c r="AK20" s="39"/>
      <c r="AL20" s="2">
        <v>5</v>
      </c>
      <c r="AM20" s="1" t="s">
        <v>8</v>
      </c>
      <c r="AN20" s="4">
        <v>0</v>
      </c>
      <c r="AO20" s="43"/>
      <c r="AP20" s="39"/>
      <c r="AQ20" s="2">
        <v>0</v>
      </c>
      <c r="AR20" s="1" t="s">
        <v>8</v>
      </c>
      <c r="AS20" s="4">
        <v>2</v>
      </c>
      <c r="AT20" s="43"/>
      <c r="AU20" s="30"/>
      <c r="AV20" s="30"/>
      <c r="AW20" s="30"/>
      <c r="AX20" s="33"/>
      <c r="AY20" s="49"/>
      <c r="AZ20" s="49"/>
      <c r="BA20" s="49"/>
      <c r="BB20" s="49"/>
      <c r="BC20" s="46"/>
    </row>
    <row r="21" spans="1:55" ht="20.100000000000001" customHeight="1" x14ac:dyDescent="0.5">
      <c r="A21" s="36"/>
      <c r="B21" s="39"/>
      <c r="C21" s="18">
        <f>IF(Y5="","",Y5)</f>
        <v>0</v>
      </c>
      <c r="D21" s="14" t="s">
        <v>8</v>
      </c>
      <c r="E21" s="19">
        <f>IF(W5="","",W5)</f>
        <v>0</v>
      </c>
      <c r="F21" s="43"/>
      <c r="G21" s="39"/>
      <c r="H21" s="18">
        <f>IF(Y9="","",Y9)</f>
        <v>0</v>
      </c>
      <c r="I21" s="14" t="s">
        <v>8</v>
      </c>
      <c r="J21" s="19">
        <f>IF(W9="","",W9)</f>
        <v>1</v>
      </c>
      <c r="K21" s="43"/>
      <c r="L21" s="39"/>
      <c r="M21" s="18">
        <f>IF(Y13="","",Y13)</f>
        <v>2</v>
      </c>
      <c r="N21" s="14" t="s">
        <v>8</v>
      </c>
      <c r="O21" s="19">
        <f>IF(W13="","",W13)</f>
        <v>0</v>
      </c>
      <c r="P21" s="43"/>
      <c r="Q21" s="39"/>
      <c r="R21" s="18">
        <f>IF(Y17="","",Y17)</f>
        <v>2</v>
      </c>
      <c r="S21" s="14" t="s">
        <v>8</v>
      </c>
      <c r="T21" s="19">
        <f>IF(W17="","",W17)</f>
        <v>1</v>
      </c>
      <c r="U21" s="43"/>
      <c r="V21" s="55"/>
      <c r="W21" s="52"/>
      <c r="X21" s="52"/>
      <c r="Y21" s="52"/>
      <c r="Z21" s="52"/>
      <c r="AA21" s="39"/>
      <c r="AB21" s="3">
        <v>4</v>
      </c>
      <c r="AC21" s="1" t="s">
        <v>8</v>
      </c>
      <c r="AD21" s="5">
        <v>0</v>
      </c>
      <c r="AE21" s="43"/>
      <c r="AF21" s="39"/>
      <c r="AG21" s="3">
        <v>1</v>
      </c>
      <c r="AH21" s="1" t="s">
        <v>8</v>
      </c>
      <c r="AI21" s="5">
        <v>3</v>
      </c>
      <c r="AJ21" s="43"/>
      <c r="AK21" s="39"/>
      <c r="AL21" s="3">
        <v>2</v>
      </c>
      <c r="AM21" s="1" t="s">
        <v>8</v>
      </c>
      <c r="AN21" s="5">
        <v>0</v>
      </c>
      <c r="AO21" s="43"/>
      <c r="AP21" s="39"/>
      <c r="AQ21" s="3">
        <v>0</v>
      </c>
      <c r="AR21" s="1" t="s">
        <v>8</v>
      </c>
      <c r="AS21" s="5">
        <v>0</v>
      </c>
      <c r="AT21" s="43"/>
      <c r="AU21" s="30"/>
      <c r="AV21" s="30"/>
      <c r="AW21" s="30"/>
      <c r="AX21" s="33"/>
      <c r="AY21" s="49"/>
      <c r="AZ21" s="49"/>
      <c r="BA21" s="49"/>
      <c r="BB21" s="49"/>
      <c r="BC21" s="46"/>
    </row>
    <row r="22" spans="1:55" ht="20.100000000000001" customHeight="1" x14ac:dyDescent="0.5">
      <c r="A22" s="37"/>
      <c r="B22" s="40"/>
      <c r="C22" s="15"/>
      <c r="D22" s="15"/>
      <c r="E22" s="15"/>
      <c r="F22" s="44"/>
      <c r="G22" s="40"/>
      <c r="H22" s="15"/>
      <c r="I22" s="15"/>
      <c r="J22" s="15"/>
      <c r="K22" s="44"/>
      <c r="L22" s="40"/>
      <c r="M22" s="15"/>
      <c r="N22" s="15"/>
      <c r="O22" s="15"/>
      <c r="P22" s="44"/>
      <c r="Q22" s="40"/>
      <c r="R22" s="15"/>
      <c r="S22" s="15"/>
      <c r="T22" s="15"/>
      <c r="U22" s="44"/>
      <c r="V22" s="56"/>
      <c r="W22" s="53"/>
      <c r="X22" s="53"/>
      <c r="Y22" s="53"/>
      <c r="Z22" s="53"/>
      <c r="AA22" s="40"/>
      <c r="AB22" s="15"/>
      <c r="AC22" s="15"/>
      <c r="AD22" s="15"/>
      <c r="AE22" s="44"/>
      <c r="AF22" s="40"/>
      <c r="AG22" s="15"/>
      <c r="AH22" s="15"/>
      <c r="AI22" s="15"/>
      <c r="AJ22" s="44"/>
      <c r="AK22" s="40"/>
      <c r="AL22" s="15"/>
      <c r="AM22" s="15"/>
      <c r="AN22" s="15"/>
      <c r="AO22" s="44"/>
      <c r="AP22" s="40"/>
      <c r="AQ22" s="15"/>
      <c r="AR22" s="15"/>
      <c r="AS22" s="15"/>
      <c r="AT22" s="44"/>
      <c r="AU22" s="31"/>
      <c r="AV22" s="31"/>
      <c r="AW22" s="31"/>
      <c r="AX22" s="34"/>
      <c r="AY22" s="50"/>
      <c r="AZ22" s="50"/>
      <c r="BA22" s="50"/>
      <c r="BB22" s="50"/>
      <c r="BC22" s="47"/>
    </row>
    <row r="23" spans="1:55" ht="20.100000000000001" customHeight="1" x14ac:dyDescent="0.5">
      <c r="A23" s="35" t="s">
        <v>30</v>
      </c>
      <c r="B23" s="38">
        <f t="shared" ref="B23" si="86">IF(C24="","",SUM(C24,C25))</f>
        <v>4</v>
      </c>
      <c r="C23" s="41" t="str">
        <f>IF(B23="","",IF(B23=F23,"△",IF(B23&gt;F23,"○","●")))</f>
        <v>○</v>
      </c>
      <c r="D23" s="41"/>
      <c r="E23" s="41"/>
      <c r="F23" s="42">
        <f>IF(E24="","",SUM(E24,E25))</f>
        <v>0</v>
      </c>
      <c r="G23" s="38">
        <f t="shared" ref="G23" si="87">IF(H24="","",SUM(H24,H25))</f>
        <v>1</v>
      </c>
      <c r="H23" s="41" t="str">
        <f>IF(G23="","",IF(G23=K23,"△",IF(G23&gt;K23,"○","●")))</f>
        <v>●</v>
      </c>
      <c r="I23" s="41"/>
      <c r="J23" s="41"/>
      <c r="K23" s="42">
        <f>IF(J24="","",SUM(J24,J25))</f>
        <v>2</v>
      </c>
      <c r="L23" s="38">
        <f t="shared" ref="L23" si="88">IF(M24="","",SUM(M24,M25))</f>
        <v>0</v>
      </c>
      <c r="M23" s="41" t="str">
        <f>IF(L23="","",IF(L23=P23,"△",IF(L23&gt;P23,"○","●")))</f>
        <v>●</v>
      </c>
      <c r="N23" s="41"/>
      <c r="O23" s="41"/>
      <c r="P23" s="42">
        <f>IF(O24="","",SUM(O24,O25))</f>
        <v>1</v>
      </c>
      <c r="Q23" s="38">
        <f t="shared" ref="Q23" si="89">IF(R24="","",SUM(R24,R25))</f>
        <v>0</v>
      </c>
      <c r="R23" s="41" t="str">
        <f>IF(Q23="","",IF(Q23=U23,"△",IF(Q23&gt;U23,"○","●")))</f>
        <v>●</v>
      </c>
      <c r="S23" s="41"/>
      <c r="T23" s="41"/>
      <c r="U23" s="42">
        <f>IF(T24="","",SUM(T24,T25))</f>
        <v>1</v>
      </c>
      <c r="V23" s="38">
        <f>IF(W24="","",SUM(W24,W25))</f>
        <v>1</v>
      </c>
      <c r="W23" s="41" t="str">
        <f>IF(V23="","",IF(V23=Z23,"△",IF(V23&gt;Z23,"○","●")))</f>
        <v>●</v>
      </c>
      <c r="X23" s="41"/>
      <c r="Y23" s="41"/>
      <c r="Z23" s="42">
        <f>IF(Y24="","",SUM(Y24,Y25))</f>
        <v>4</v>
      </c>
      <c r="AA23" s="54"/>
      <c r="AB23" s="51"/>
      <c r="AC23" s="51"/>
      <c r="AD23" s="51"/>
      <c r="AE23" s="51"/>
      <c r="AF23" s="38">
        <f>IF(AG24="","",SUM(AG24,AG25))</f>
        <v>0</v>
      </c>
      <c r="AG23" s="41" t="str">
        <f>IF(AF23="","",IF(AF23=AJ23,"△",IF(AF23&gt;AJ23,"○","●")))</f>
        <v>●</v>
      </c>
      <c r="AH23" s="41"/>
      <c r="AI23" s="41"/>
      <c r="AJ23" s="42">
        <f>IF(AI24="","",SUM(AI24,AI25))</f>
        <v>1</v>
      </c>
      <c r="AK23" s="38">
        <f t="shared" ref="AK23" si="90">IF(AL24="","",SUM(AL24,AL25))</f>
        <v>7</v>
      </c>
      <c r="AL23" s="41" t="str">
        <f>IF(AK23="","",IF(AK23=AO23,"△",IF(AK23&gt;AO23,"○","●")))</f>
        <v>○</v>
      </c>
      <c r="AM23" s="41"/>
      <c r="AN23" s="41"/>
      <c r="AO23" s="42">
        <f t="shared" ref="AO23" si="91">IF(AN24="","",SUM(AN24,AN25))</f>
        <v>0</v>
      </c>
      <c r="AP23" s="38">
        <f t="shared" ref="AP23" si="92">IF(AQ24="","",SUM(AQ24,AQ25))</f>
        <v>0</v>
      </c>
      <c r="AQ23" s="41" t="str">
        <f>IF(AP23="","",IF(AP23=AT23,"△",IF(AP23&gt;AT23,"○","●")))</f>
        <v>●</v>
      </c>
      <c r="AR23" s="41"/>
      <c r="AS23" s="41"/>
      <c r="AT23" s="42">
        <f t="shared" ref="AT23" si="93">IF(AS24="","",SUM(AS24,AS25))</f>
        <v>2</v>
      </c>
      <c r="AU23" s="29">
        <f>COUNTIF(B23:AT23,"○")</f>
        <v>2</v>
      </c>
      <c r="AV23" s="29">
        <f>COUNTIF(B23:AT23,"△")</f>
        <v>0</v>
      </c>
      <c r="AW23" s="29">
        <f>COUNTIF(B23:AT23,"●")</f>
        <v>6</v>
      </c>
      <c r="AX23" s="32">
        <f>AU23*3+AV23*1</f>
        <v>6</v>
      </c>
      <c r="AY23" s="48">
        <f t="shared" ref="AY23" si="94">SUM(B23,G23,L23,Q23,V23,AA23,AF23,AK23,AP23)</f>
        <v>13</v>
      </c>
      <c r="AZ23" s="48">
        <f t="shared" ref="AZ23" si="95">SUM(F23,K23,P23,U23,Z23,AE23,AJ23,AO23,AT23)</f>
        <v>11</v>
      </c>
      <c r="BA23" s="48">
        <f t="shared" ref="BA23" si="96">AY23-AZ23</f>
        <v>2</v>
      </c>
      <c r="BB23" s="48">
        <f t="shared" ref="BB23" si="97">RANK(AX23,$AX$3:$AX$38,0)*100-BA23</f>
        <v>798</v>
      </c>
      <c r="BC23" s="45">
        <f t="shared" ref="BC23" si="98">RANK(BB23,$BB$3:$BB$38,1)</f>
        <v>8</v>
      </c>
    </row>
    <row r="24" spans="1:55" ht="20.100000000000001" customHeight="1" x14ac:dyDescent="0.5">
      <c r="A24" s="36"/>
      <c r="B24" s="39"/>
      <c r="C24" s="16">
        <f>IF(AD4="","",AD4)</f>
        <v>2</v>
      </c>
      <c r="D24" s="14" t="s">
        <v>8</v>
      </c>
      <c r="E24" s="17">
        <f>IF(AB4="","",AB4)</f>
        <v>0</v>
      </c>
      <c r="F24" s="43"/>
      <c r="G24" s="39"/>
      <c r="H24" s="16">
        <f>IF(AD8="","",AD8)</f>
        <v>0</v>
      </c>
      <c r="I24" s="14" t="s">
        <v>8</v>
      </c>
      <c r="J24" s="17">
        <f>IF(AB8="","",AB8)</f>
        <v>0</v>
      </c>
      <c r="K24" s="43"/>
      <c r="L24" s="39"/>
      <c r="M24" s="16">
        <f>IF(AD12="","",AD12)</f>
        <v>0</v>
      </c>
      <c r="N24" s="14" t="s">
        <v>8</v>
      </c>
      <c r="O24" s="17">
        <f>IF(AB12="","",AB12)</f>
        <v>1</v>
      </c>
      <c r="P24" s="43"/>
      <c r="Q24" s="39"/>
      <c r="R24" s="16">
        <f>IF(AD16="","",AD16)</f>
        <v>0</v>
      </c>
      <c r="S24" s="14" t="s">
        <v>8</v>
      </c>
      <c r="T24" s="17">
        <f>IF(AB16="","",AB16)</f>
        <v>1</v>
      </c>
      <c r="U24" s="43"/>
      <c r="V24" s="39"/>
      <c r="W24" s="16">
        <f>IF(AD20="","",AD20)</f>
        <v>1</v>
      </c>
      <c r="X24" s="14" t="s">
        <v>8</v>
      </c>
      <c r="Y24" s="17">
        <f>IF(AB20="","",AB20)</f>
        <v>0</v>
      </c>
      <c r="Z24" s="43"/>
      <c r="AA24" s="55"/>
      <c r="AB24" s="52"/>
      <c r="AC24" s="52"/>
      <c r="AD24" s="52"/>
      <c r="AE24" s="52"/>
      <c r="AF24" s="39"/>
      <c r="AG24" s="2">
        <v>0</v>
      </c>
      <c r="AH24" s="1" t="s">
        <v>22</v>
      </c>
      <c r="AI24" s="4">
        <v>0</v>
      </c>
      <c r="AJ24" s="43"/>
      <c r="AK24" s="39"/>
      <c r="AL24" s="2">
        <v>4</v>
      </c>
      <c r="AM24" s="1" t="s">
        <v>22</v>
      </c>
      <c r="AN24" s="4">
        <v>0</v>
      </c>
      <c r="AO24" s="43"/>
      <c r="AP24" s="39"/>
      <c r="AQ24" s="2">
        <v>0</v>
      </c>
      <c r="AR24" s="1" t="s">
        <v>22</v>
      </c>
      <c r="AS24" s="4">
        <v>2</v>
      </c>
      <c r="AT24" s="43"/>
      <c r="AU24" s="30"/>
      <c r="AV24" s="30"/>
      <c r="AW24" s="30"/>
      <c r="AX24" s="33"/>
      <c r="AY24" s="49"/>
      <c r="AZ24" s="49"/>
      <c r="BA24" s="49"/>
      <c r="BB24" s="49"/>
      <c r="BC24" s="46"/>
    </row>
    <row r="25" spans="1:55" ht="20.100000000000001" customHeight="1" x14ac:dyDescent="0.5">
      <c r="A25" s="36"/>
      <c r="B25" s="39"/>
      <c r="C25" s="18">
        <f>IF(AD5="","",AD5)</f>
        <v>2</v>
      </c>
      <c r="D25" s="14" t="s">
        <v>8</v>
      </c>
      <c r="E25" s="19">
        <f>IF(AB5="","",AB5)</f>
        <v>0</v>
      </c>
      <c r="F25" s="43"/>
      <c r="G25" s="39"/>
      <c r="H25" s="18">
        <f>IF(AD9="","",AD9)</f>
        <v>1</v>
      </c>
      <c r="I25" s="14" t="s">
        <v>8</v>
      </c>
      <c r="J25" s="19">
        <f>IF(AB9="","",AB9)</f>
        <v>2</v>
      </c>
      <c r="K25" s="43"/>
      <c r="L25" s="39"/>
      <c r="M25" s="18">
        <f>IF(AD13="","",AD13)</f>
        <v>0</v>
      </c>
      <c r="N25" s="14" t="s">
        <v>8</v>
      </c>
      <c r="O25" s="19">
        <f>IF(AB13="","",AB13)</f>
        <v>0</v>
      </c>
      <c r="P25" s="43"/>
      <c r="Q25" s="39"/>
      <c r="R25" s="18">
        <f>IF(AD17="","",AD17)</f>
        <v>0</v>
      </c>
      <c r="S25" s="14" t="s">
        <v>8</v>
      </c>
      <c r="T25" s="19">
        <f>IF(AB17="","",AB17)</f>
        <v>0</v>
      </c>
      <c r="U25" s="43"/>
      <c r="V25" s="39"/>
      <c r="W25" s="18">
        <f>IF(AD21="","",AD21)</f>
        <v>0</v>
      </c>
      <c r="X25" s="14" t="s">
        <v>8</v>
      </c>
      <c r="Y25" s="19">
        <f>IF(AB21="","",AB21)</f>
        <v>4</v>
      </c>
      <c r="Z25" s="43"/>
      <c r="AA25" s="55"/>
      <c r="AB25" s="52"/>
      <c r="AC25" s="52"/>
      <c r="AD25" s="52"/>
      <c r="AE25" s="52"/>
      <c r="AF25" s="39"/>
      <c r="AG25" s="3">
        <v>0</v>
      </c>
      <c r="AH25" s="1" t="s">
        <v>22</v>
      </c>
      <c r="AI25" s="5">
        <v>1</v>
      </c>
      <c r="AJ25" s="43"/>
      <c r="AK25" s="39"/>
      <c r="AL25" s="3">
        <v>3</v>
      </c>
      <c r="AM25" s="1" t="s">
        <v>22</v>
      </c>
      <c r="AN25" s="5">
        <v>0</v>
      </c>
      <c r="AO25" s="43"/>
      <c r="AP25" s="39"/>
      <c r="AQ25" s="3">
        <v>0</v>
      </c>
      <c r="AR25" s="1" t="s">
        <v>22</v>
      </c>
      <c r="AS25" s="5">
        <v>0</v>
      </c>
      <c r="AT25" s="43"/>
      <c r="AU25" s="30"/>
      <c r="AV25" s="30"/>
      <c r="AW25" s="30"/>
      <c r="AX25" s="33"/>
      <c r="AY25" s="49"/>
      <c r="AZ25" s="49"/>
      <c r="BA25" s="49"/>
      <c r="BB25" s="49"/>
      <c r="BC25" s="46"/>
    </row>
    <row r="26" spans="1:55" ht="20.100000000000001" customHeight="1" x14ac:dyDescent="0.5">
      <c r="A26" s="37"/>
      <c r="B26" s="40"/>
      <c r="C26" s="15"/>
      <c r="D26" s="15"/>
      <c r="E26" s="15"/>
      <c r="F26" s="44"/>
      <c r="G26" s="40"/>
      <c r="H26" s="15"/>
      <c r="I26" s="15"/>
      <c r="J26" s="15"/>
      <c r="K26" s="44"/>
      <c r="L26" s="40"/>
      <c r="M26" s="15"/>
      <c r="N26" s="15"/>
      <c r="O26" s="15"/>
      <c r="P26" s="44"/>
      <c r="Q26" s="40"/>
      <c r="R26" s="15"/>
      <c r="S26" s="15"/>
      <c r="T26" s="15"/>
      <c r="U26" s="44"/>
      <c r="V26" s="40"/>
      <c r="W26" s="15"/>
      <c r="X26" s="15"/>
      <c r="Y26" s="15"/>
      <c r="Z26" s="44"/>
      <c r="AA26" s="56"/>
      <c r="AB26" s="53"/>
      <c r="AC26" s="53"/>
      <c r="AD26" s="53"/>
      <c r="AE26" s="53"/>
      <c r="AF26" s="40"/>
      <c r="AG26" s="15"/>
      <c r="AH26" s="15"/>
      <c r="AI26" s="15"/>
      <c r="AJ26" s="44"/>
      <c r="AK26" s="40"/>
      <c r="AL26" s="15"/>
      <c r="AM26" s="15"/>
      <c r="AN26" s="15"/>
      <c r="AO26" s="44"/>
      <c r="AP26" s="40"/>
      <c r="AQ26" s="15"/>
      <c r="AR26" s="15"/>
      <c r="AS26" s="15"/>
      <c r="AT26" s="44"/>
      <c r="AU26" s="31"/>
      <c r="AV26" s="31"/>
      <c r="AW26" s="31"/>
      <c r="AX26" s="34"/>
      <c r="AY26" s="50"/>
      <c r="AZ26" s="50"/>
      <c r="BA26" s="50"/>
      <c r="BB26" s="50"/>
      <c r="BC26" s="47"/>
    </row>
    <row r="27" spans="1:55" ht="20.100000000000001" customHeight="1" x14ac:dyDescent="0.5">
      <c r="A27" s="35" t="s">
        <v>35</v>
      </c>
      <c r="B27" s="38">
        <f>IF(C28="","",SUM(C28,C29))</f>
        <v>4</v>
      </c>
      <c r="C27" s="41" t="str">
        <f>IF(B27="","",IF(B27=F27,"△",IF(B27&gt;F27,"○","●")))</f>
        <v>○</v>
      </c>
      <c r="D27" s="41"/>
      <c r="E27" s="41"/>
      <c r="F27" s="42">
        <f>IF(E28="","",SUM(E28,E29))</f>
        <v>1</v>
      </c>
      <c r="G27" s="38">
        <f t="shared" ref="G27" si="99">IF(H28="","",SUM(H28,H29))</f>
        <v>2</v>
      </c>
      <c r="H27" s="41" t="str">
        <f>IF(G27="","",IF(G27=K27,"△",IF(G27&gt;K27,"○","●")))</f>
        <v>△</v>
      </c>
      <c r="I27" s="41"/>
      <c r="J27" s="41"/>
      <c r="K27" s="42">
        <f>IF(J28="","",SUM(J28,J29))</f>
        <v>2</v>
      </c>
      <c r="L27" s="38">
        <f t="shared" ref="L27" si="100">IF(M28="","",SUM(M28,M29))</f>
        <v>4</v>
      </c>
      <c r="M27" s="41" t="str">
        <f>IF(L27="","",IF(L27=P27,"△",IF(L27&gt;P27,"○","●")))</f>
        <v>○</v>
      </c>
      <c r="N27" s="41"/>
      <c r="O27" s="41"/>
      <c r="P27" s="42">
        <f>IF(O28="","",SUM(O28,O29))</f>
        <v>0</v>
      </c>
      <c r="Q27" s="38">
        <f t="shared" ref="Q27" si="101">IF(R28="","",SUM(R28,R29))</f>
        <v>0</v>
      </c>
      <c r="R27" s="41" t="str">
        <f>IF(Q27="","",IF(Q27=U27,"△",IF(Q27&gt;U27,"○","●")))</f>
        <v>●</v>
      </c>
      <c r="S27" s="41"/>
      <c r="T27" s="41"/>
      <c r="U27" s="42">
        <f>IF(T28="","",SUM(T28,T29))</f>
        <v>2</v>
      </c>
      <c r="V27" s="38">
        <f t="shared" ref="V27" si="102">IF(W28="","",SUM(W28,W29))</f>
        <v>3</v>
      </c>
      <c r="W27" s="41" t="str">
        <f>IF(V27="","",IF(V27=Z27,"△",IF(V27&gt;Z27,"○","●")))</f>
        <v>●</v>
      </c>
      <c r="X27" s="41"/>
      <c r="Y27" s="41"/>
      <c r="Z27" s="42">
        <f>IF(Y28="","",SUM(Y28,Y29))</f>
        <v>4</v>
      </c>
      <c r="AA27" s="38">
        <f>IF(AB28="","",SUM(AB28,AB29))</f>
        <v>1</v>
      </c>
      <c r="AB27" s="41" t="str">
        <f>IF(AA27="","",IF(AA27=AE27,"△",IF(AA27&gt;AE27,"○","●")))</f>
        <v>○</v>
      </c>
      <c r="AC27" s="41"/>
      <c r="AD27" s="41"/>
      <c r="AE27" s="42">
        <f>IF(AD28="","",SUM(AD28,AD29))</f>
        <v>0</v>
      </c>
      <c r="AF27" s="54"/>
      <c r="AG27" s="51"/>
      <c r="AH27" s="51"/>
      <c r="AI27" s="51"/>
      <c r="AJ27" s="51"/>
      <c r="AK27" s="38">
        <f t="shared" ref="AK27" si="103">IF(AL28="","",SUM(AL28,AL29))</f>
        <v>5</v>
      </c>
      <c r="AL27" s="41" t="str">
        <f>IF(AK27="","",IF(AK27=AO27,"△",IF(AK27&gt;AO27,"○","●")))</f>
        <v>○</v>
      </c>
      <c r="AM27" s="41"/>
      <c r="AN27" s="41"/>
      <c r="AO27" s="42">
        <f t="shared" ref="AO27" si="104">IF(AN28="","",SUM(AN28,AN29))</f>
        <v>0</v>
      </c>
      <c r="AP27" s="38">
        <f t="shared" ref="AP27" si="105">IF(AQ28="","",SUM(AQ28,AQ29))</f>
        <v>2</v>
      </c>
      <c r="AQ27" s="41" t="str">
        <f>IF(AP27="","",IF(AP27=AT27,"△",IF(AP27&gt;AT27,"○","●")))</f>
        <v>△</v>
      </c>
      <c r="AR27" s="41"/>
      <c r="AS27" s="41"/>
      <c r="AT27" s="42">
        <f t="shared" ref="AT27" si="106">IF(AS28="","",SUM(AS28,AS29))</f>
        <v>2</v>
      </c>
      <c r="AU27" s="29">
        <f>COUNTIF(B27:AT27,"○")</f>
        <v>4</v>
      </c>
      <c r="AV27" s="29">
        <f>COUNTIF(B27:AT27,"△")</f>
        <v>2</v>
      </c>
      <c r="AW27" s="29">
        <f>COUNTIF(B27:AT27,"●")</f>
        <v>2</v>
      </c>
      <c r="AX27" s="32">
        <f>AU27*3+AV27*1</f>
        <v>14</v>
      </c>
      <c r="AY27" s="48">
        <f t="shared" ref="AY27" si="107">SUM(B27,G27,L27,Q27,V27,AA27,AF27,AK27,AP27)</f>
        <v>21</v>
      </c>
      <c r="AZ27" s="48">
        <f t="shared" ref="AZ27" si="108">SUM(F27,K27,P27,U27,Z27,AE27,AJ27,AO27,AT27)</f>
        <v>11</v>
      </c>
      <c r="BA27" s="48">
        <f t="shared" ref="BA27" si="109">AY27-AZ27</f>
        <v>10</v>
      </c>
      <c r="BB27" s="48">
        <f t="shared" ref="BB27" si="110">RANK(AX27,$AX$3:$AX$38,0)*100-BA27</f>
        <v>390</v>
      </c>
      <c r="BC27" s="45">
        <f t="shared" ref="BC27" si="111">RANK(BB27,$BB$3:$BB$38,1)</f>
        <v>4</v>
      </c>
    </row>
    <row r="28" spans="1:55" ht="20.100000000000001" customHeight="1" x14ac:dyDescent="0.5">
      <c r="A28" s="36"/>
      <c r="B28" s="39"/>
      <c r="C28" s="16">
        <f>IF(AI4="","",AI4)</f>
        <v>2</v>
      </c>
      <c r="D28" s="14" t="s">
        <v>8</v>
      </c>
      <c r="E28" s="17">
        <f>IF(AG4="","",AG4)</f>
        <v>0</v>
      </c>
      <c r="F28" s="43"/>
      <c r="G28" s="39"/>
      <c r="H28" s="16">
        <f>IF(AI8="","",AI8)</f>
        <v>1</v>
      </c>
      <c r="I28" s="14" t="s">
        <v>8</v>
      </c>
      <c r="J28" s="17">
        <f>IF(AG8="","",AG8)</f>
        <v>1</v>
      </c>
      <c r="K28" s="43"/>
      <c r="L28" s="39"/>
      <c r="M28" s="16">
        <f>IF(AI12="","",AI12)</f>
        <v>2</v>
      </c>
      <c r="N28" s="14" t="s">
        <v>8</v>
      </c>
      <c r="O28" s="17">
        <f>IF(AG12="","",AG12)</f>
        <v>0</v>
      </c>
      <c r="P28" s="43"/>
      <c r="Q28" s="39"/>
      <c r="R28" s="16">
        <f>IF(AI16="","",AI16)</f>
        <v>0</v>
      </c>
      <c r="S28" s="14" t="s">
        <v>8</v>
      </c>
      <c r="T28" s="17">
        <f>IF(AG16="","",AG16)</f>
        <v>1</v>
      </c>
      <c r="U28" s="43"/>
      <c r="V28" s="39"/>
      <c r="W28" s="16">
        <f>IF(AI20="","",AI20)</f>
        <v>0</v>
      </c>
      <c r="X28" s="14" t="s">
        <v>8</v>
      </c>
      <c r="Y28" s="17">
        <f>IF(AG20="","",AG20)</f>
        <v>3</v>
      </c>
      <c r="Z28" s="43"/>
      <c r="AA28" s="39"/>
      <c r="AB28" s="16">
        <f>IF(AI24="","",AI24)</f>
        <v>0</v>
      </c>
      <c r="AC28" s="14" t="s">
        <v>8</v>
      </c>
      <c r="AD28" s="17">
        <f>IF(AG24="","",AG24)</f>
        <v>0</v>
      </c>
      <c r="AE28" s="43"/>
      <c r="AF28" s="55"/>
      <c r="AG28" s="52"/>
      <c r="AH28" s="52"/>
      <c r="AI28" s="52"/>
      <c r="AJ28" s="52"/>
      <c r="AK28" s="39"/>
      <c r="AL28" s="2">
        <v>4</v>
      </c>
      <c r="AM28" s="1" t="s">
        <v>22</v>
      </c>
      <c r="AN28" s="4">
        <v>0</v>
      </c>
      <c r="AO28" s="43"/>
      <c r="AP28" s="39"/>
      <c r="AQ28" s="2">
        <v>1</v>
      </c>
      <c r="AR28" s="1" t="s">
        <v>22</v>
      </c>
      <c r="AS28" s="4">
        <v>1</v>
      </c>
      <c r="AT28" s="43"/>
      <c r="AU28" s="30"/>
      <c r="AV28" s="30"/>
      <c r="AW28" s="30"/>
      <c r="AX28" s="33"/>
      <c r="AY28" s="49"/>
      <c r="AZ28" s="49"/>
      <c r="BA28" s="49"/>
      <c r="BB28" s="49"/>
      <c r="BC28" s="46"/>
    </row>
    <row r="29" spans="1:55" ht="20.100000000000001" customHeight="1" x14ac:dyDescent="0.5">
      <c r="A29" s="36"/>
      <c r="B29" s="39"/>
      <c r="C29" s="18">
        <f>IF(AI5="","",AI5)</f>
        <v>2</v>
      </c>
      <c r="D29" s="14" t="s">
        <v>8</v>
      </c>
      <c r="E29" s="19">
        <f>IF(AG5="","",AG5)</f>
        <v>1</v>
      </c>
      <c r="F29" s="43"/>
      <c r="G29" s="39"/>
      <c r="H29" s="18">
        <f>IF(AI9="","",AI9)</f>
        <v>1</v>
      </c>
      <c r="I29" s="14" t="s">
        <v>8</v>
      </c>
      <c r="J29" s="19">
        <f>IF(AG9="","",AG9)</f>
        <v>1</v>
      </c>
      <c r="K29" s="43"/>
      <c r="L29" s="39"/>
      <c r="M29" s="18">
        <f>IF(AI13="","",AI13)</f>
        <v>2</v>
      </c>
      <c r="N29" s="14" t="s">
        <v>8</v>
      </c>
      <c r="O29" s="19">
        <f>IF(AG13="","",AG13)</f>
        <v>0</v>
      </c>
      <c r="P29" s="43"/>
      <c r="Q29" s="39"/>
      <c r="R29" s="18">
        <f>IF(AI17="","",AI17)</f>
        <v>0</v>
      </c>
      <c r="S29" s="14" t="s">
        <v>8</v>
      </c>
      <c r="T29" s="19">
        <f>IF(AG17="","",AG17)</f>
        <v>1</v>
      </c>
      <c r="U29" s="43"/>
      <c r="V29" s="39"/>
      <c r="W29" s="18">
        <f>IF(AI21="","",AI21)</f>
        <v>3</v>
      </c>
      <c r="X29" s="14" t="s">
        <v>8</v>
      </c>
      <c r="Y29" s="19">
        <f>IF(AG21="","",AG21)</f>
        <v>1</v>
      </c>
      <c r="Z29" s="43"/>
      <c r="AA29" s="39"/>
      <c r="AB29" s="18">
        <f>IF(AI25="","",AI25)</f>
        <v>1</v>
      </c>
      <c r="AC29" s="14" t="s">
        <v>8</v>
      </c>
      <c r="AD29" s="19">
        <f>IF(AG25="","",AG25)</f>
        <v>0</v>
      </c>
      <c r="AE29" s="43"/>
      <c r="AF29" s="55"/>
      <c r="AG29" s="52"/>
      <c r="AH29" s="52"/>
      <c r="AI29" s="52"/>
      <c r="AJ29" s="52"/>
      <c r="AK29" s="39"/>
      <c r="AL29" s="3">
        <v>1</v>
      </c>
      <c r="AM29" s="1" t="s">
        <v>22</v>
      </c>
      <c r="AN29" s="5">
        <v>0</v>
      </c>
      <c r="AO29" s="43"/>
      <c r="AP29" s="39"/>
      <c r="AQ29" s="3">
        <v>1</v>
      </c>
      <c r="AR29" s="1" t="s">
        <v>22</v>
      </c>
      <c r="AS29" s="5">
        <v>1</v>
      </c>
      <c r="AT29" s="43"/>
      <c r="AU29" s="30"/>
      <c r="AV29" s="30"/>
      <c r="AW29" s="30"/>
      <c r="AX29" s="33"/>
      <c r="AY29" s="49"/>
      <c r="AZ29" s="49"/>
      <c r="BA29" s="49"/>
      <c r="BB29" s="49"/>
      <c r="BC29" s="46"/>
    </row>
    <row r="30" spans="1:55" ht="20.100000000000001" customHeight="1" x14ac:dyDescent="0.5">
      <c r="A30" s="37"/>
      <c r="B30" s="40"/>
      <c r="C30" s="15"/>
      <c r="D30" s="15"/>
      <c r="E30" s="15"/>
      <c r="F30" s="44"/>
      <c r="G30" s="40"/>
      <c r="H30" s="15"/>
      <c r="I30" s="15"/>
      <c r="J30" s="15"/>
      <c r="K30" s="44"/>
      <c r="L30" s="40"/>
      <c r="M30" s="15"/>
      <c r="N30" s="15"/>
      <c r="O30" s="15"/>
      <c r="P30" s="44"/>
      <c r="Q30" s="40"/>
      <c r="R30" s="15"/>
      <c r="S30" s="15"/>
      <c r="T30" s="15"/>
      <c r="U30" s="44"/>
      <c r="V30" s="40"/>
      <c r="W30" s="15"/>
      <c r="X30" s="15"/>
      <c r="Y30" s="15"/>
      <c r="Z30" s="44"/>
      <c r="AA30" s="40"/>
      <c r="AB30" s="15"/>
      <c r="AC30" s="15"/>
      <c r="AD30" s="15"/>
      <c r="AE30" s="44"/>
      <c r="AF30" s="55"/>
      <c r="AG30" s="52"/>
      <c r="AH30" s="52"/>
      <c r="AI30" s="52"/>
      <c r="AJ30" s="52"/>
      <c r="AK30" s="40"/>
      <c r="AL30" s="15"/>
      <c r="AM30" s="15"/>
      <c r="AN30" s="15"/>
      <c r="AO30" s="44"/>
      <c r="AP30" s="40"/>
      <c r="AQ30" s="15"/>
      <c r="AR30" s="15"/>
      <c r="AS30" s="15"/>
      <c r="AT30" s="44"/>
      <c r="AU30" s="31"/>
      <c r="AV30" s="31"/>
      <c r="AW30" s="31"/>
      <c r="AX30" s="34"/>
      <c r="AY30" s="50"/>
      <c r="AZ30" s="50"/>
      <c r="BA30" s="50"/>
      <c r="BB30" s="50"/>
      <c r="BC30" s="47"/>
    </row>
    <row r="31" spans="1:55" ht="20.100000000000001" customHeight="1" x14ac:dyDescent="0.5">
      <c r="A31" s="35" t="s">
        <v>28</v>
      </c>
      <c r="B31" s="38">
        <f t="shared" ref="B31" si="112">IF(C32="","",SUM(C32,C33))</f>
        <v>0</v>
      </c>
      <c r="C31" s="41" t="str">
        <f>IF(B31="","",IF(B31=F31,"△",IF(B31&gt;F31,"○","●")))</f>
        <v>●</v>
      </c>
      <c r="D31" s="41"/>
      <c r="E31" s="41"/>
      <c r="F31" s="42">
        <f>IF(E32="","",SUM(E32,E33))</f>
        <v>5</v>
      </c>
      <c r="G31" s="38">
        <f>IF(H32="","",SUM(H32,H33))</f>
        <v>1</v>
      </c>
      <c r="H31" s="41" t="str">
        <f>IF(G31="","",IF(G31=K31,"△",IF(G31&gt;K31,"○","●")))</f>
        <v>●</v>
      </c>
      <c r="I31" s="41"/>
      <c r="J31" s="41"/>
      <c r="K31" s="42">
        <f>IF(J32="","",SUM(J32,J33))</f>
        <v>4</v>
      </c>
      <c r="L31" s="38">
        <f t="shared" ref="L31" si="113">IF(M32="","",SUM(M32,M33))</f>
        <v>2</v>
      </c>
      <c r="M31" s="41" t="str">
        <f>IF(L31="","",IF(L31=P31,"△",IF(L31&gt;P31,"○","●")))</f>
        <v>○</v>
      </c>
      <c r="N31" s="41"/>
      <c r="O31" s="41"/>
      <c r="P31" s="42">
        <f>IF(O32="","",SUM(O32,O33))</f>
        <v>0</v>
      </c>
      <c r="Q31" s="38">
        <f t="shared" ref="Q31" si="114">IF(R32="","",SUM(R32,R33))</f>
        <v>0</v>
      </c>
      <c r="R31" s="41" t="str">
        <f>IF(Q31="","",IF(Q31=U31,"△",IF(Q31&gt;U31,"○","●")))</f>
        <v>●</v>
      </c>
      <c r="S31" s="41"/>
      <c r="T31" s="41"/>
      <c r="U31" s="42">
        <f>IF(T32="","",SUM(T32,T33))</f>
        <v>5</v>
      </c>
      <c r="V31" s="38">
        <f t="shared" ref="V31" si="115">IF(W32="","",SUM(W32,W33))</f>
        <v>0</v>
      </c>
      <c r="W31" s="41" t="str">
        <f>IF(V31="","",IF(V31=Z31,"△",IF(V31&gt;Z31,"○","●")))</f>
        <v>●</v>
      </c>
      <c r="X31" s="41"/>
      <c r="Y31" s="41"/>
      <c r="Z31" s="42">
        <f>IF(Y32="","",SUM(Y32,Y33))</f>
        <v>7</v>
      </c>
      <c r="AA31" s="38">
        <f t="shared" ref="AA31" si="116">IF(AB32="","",SUM(AB32,AB33))</f>
        <v>0</v>
      </c>
      <c r="AB31" s="41" t="str">
        <f>IF(AA31="","",IF(AA31=AE31,"△",IF(AA31&gt;AE31,"○","●")))</f>
        <v>●</v>
      </c>
      <c r="AC31" s="41"/>
      <c r="AD31" s="41"/>
      <c r="AE31" s="42">
        <f>IF(AD32="","",SUM(AD32,AD33))</f>
        <v>7</v>
      </c>
      <c r="AF31" s="38">
        <f>IF(AG32="","",SUM(AG32,AG33))</f>
        <v>0</v>
      </c>
      <c r="AG31" s="41" t="str">
        <f>IF(AF31="","",IF(AF31=AJ31,"△",IF(AF31&gt;AJ31,"○","●")))</f>
        <v>●</v>
      </c>
      <c r="AH31" s="41"/>
      <c r="AI31" s="41"/>
      <c r="AJ31" s="42">
        <f>IF(AI32="","",SUM(AI32,AI33))</f>
        <v>5</v>
      </c>
      <c r="AK31" s="54"/>
      <c r="AL31" s="51"/>
      <c r="AM31" s="51"/>
      <c r="AN31" s="51"/>
      <c r="AO31" s="51"/>
      <c r="AP31" s="38">
        <f t="shared" ref="AP31" si="117">IF(AQ32="","",SUM(AQ32,AQ33))</f>
        <v>0</v>
      </c>
      <c r="AQ31" s="41" t="str">
        <f>IF(AP31="","",IF(AP31=AT31,"△",IF(AP31&gt;AT31,"○","●")))</f>
        <v>●</v>
      </c>
      <c r="AR31" s="41"/>
      <c r="AS31" s="41"/>
      <c r="AT31" s="42">
        <f t="shared" ref="AT31" si="118">IF(AS32="","",SUM(AS32,AS33))</f>
        <v>7</v>
      </c>
      <c r="AU31" s="29">
        <f>COUNTIF(B31:AT31,"○")</f>
        <v>1</v>
      </c>
      <c r="AV31" s="29">
        <f>COUNTIF(B31:AT31,"△")</f>
        <v>0</v>
      </c>
      <c r="AW31" s="29">
        <f>COUNTIF(B31:AT31,"●")</f>
        <v>7</v>
      </c>
      <c r="AX31" s="32">
        <f>AU31*3+AV31*1</f>
        <v>3</v>
      </c>
      <c r="AY31" s="48">
        <f t="shared" ref="AY31" si="119">SUM(B31,G31,L31,Q31,V31,AA31,AF31,AK31,AP31)</f>
        <v>3</v>
      </c>
      <c r="AZ31" s="48">
        <f t="shared" ref="AZ31" si="120">SUM(F31,K31,P31,U31,Z31,AE31,AJ31,AO31,AT31)</f>
        <v>40</v>
      </c>
      <c r="BA31" s="48">
        <f t="shared" ref="BA31" si="121">AY31-AZ31</f>
        <v>-37</v>
      </c>
      <c r="BB31" s="48">
        <f t="shared" ref="BB31" si="122">RANK(AX31,$AX$3:$AX$38,0)*100-BA31</f>
        <v>937</v>
      </c>
      <c r="BC31" s="45">
        <f t="shared" ref="BC31" si="123">RANK(BB31,$BB$3:$BB$38,1)</f>
        <v>9</v>
      </c>
    </row>
    <row r="32" spans="1:55" ht="20.100000000000001" customHeight="1" x14ac:dyDescent="0.5">
      <c r="A32" s="36"/>
      <c r="B32" s="39"/>
      <c r="C32" s="16">
        <f>IF(AN4="","",AN4)</f>
        <v>0</v>
      </c>
      <c r="D32" s="14" t="s">
        <v>8</v>
      </c>
      <c r="E32" s="17">
        <f>IF(AL4="","",AL4)</f>
        <v>1</v>
      </c>
      <c r="F32" s="43"/>
      <c r="G32" s="39"/>
      <c r="H32" s="16">
        <f>IF(AN8="","",AN8)</f>
        <v>0</v>
      </c>
      <c r="I32" s="14" t="s">
        <v>8</v>
      </c>
      <c r="J32" s="17">
        <f>IF(AL8="","",AL8)</f>
        <v>0</v>
      </c>
      <c r="K32" s="43"/>
      <c r="L32" s="39"/>
      <c r="M32" s="16">
        <f>IF(AN12="","",AN12)</f>
        <v>0</v>
      </c>
      <c r="N32" s="14" t="s">
        <v>8</v>
      </c>
      <c r="O32" s="17">
        <f>IF(AL12="","",AL12)</f>
        <v>0</v>
      </c>
      <c r="P32" s="43"/>
      <c r="Q32" s="39"/>
      <c r="R32" s="16">
        <f>IF(AN16="","",AN16)</f>
        <v>0</v>
      </c>
      <c r="S32" s="14" t="s">
        <v>8</v>
      </c>
      <c r="T32" s="17">
        <f>IF(AL16="","",AL16)</f>
        <v>2</v>
      </c>
      <c r="U32" s="43"/>
      <c r="V32" s="39"/>
      <c r="W32" s="16">
        <f>IF(AN20="","",AN20)</f>
        <v>0</v>
      </c>
      <c r="X32" s="14" t="s">
        <v>8</v>
      </c>
      <c r="Y32" s="17">
        <f>IF(AL20="","",AL20)</f>
        <v>5</v>
      </c>
      <c r="Z32" s="43"/>
      <c r="AA32" s="39"/>
      <c r="AB32" s="16">
        <f>IF(AN24="","",AN24)</f>
        <v>0</v>
      </c>
      <c r="AC32" s="14" t="s">
        <v>8</v>
      </c>
      <c r="AD32" s="17">
        <f>IF(AL24="","",AL24)</f>
        <v>4</v>
      </c>
      <c r="AE32" s="43"/>
      <c r="AF32" s="39"/>
      <c r="AG32" s="16">
        <f>IF(AN28="","",AN28)</f>
        <v>0</v>
      </c>
      <c r="AH32" s="14" t="s">
        <v>8</v>
      </c>
      <c r="AI32" s="17">
        <f>IF(AL28="","",AL28)</f>
        <v>4</v>
      </c>
      <c r="AJ32" s="43"/>
      <c r="AK32" s="55"/>
      <c r="AL32" s="52"/>
      <c r="AM32" s="52"/>
      <c r="AN32" s="52"/>
      <c r="AO32" s="52"/>
      <c r="AP32" s="39"/>
      <c r="AQ32" s="2">
        <v>0</v>
      </c>
      <c r="AR32" s="1" t="s">
        <v>22</v>
      </c>
      <c r="AS32" s="4">
        <v>5</v>
      </c>
      <c r="AT32" s="43"/>
      <c r="AU32" s="30"/>
      <c r="AV32" s="30"/>
      <c r="AW32" s="30"/>
      <c r="AX32" s="33"/>
      <c r="AY32" s="49"/>
      <c r="AZ32" s="49"/>
      <c r="BA32" s="49"/>
      <c r="BB32" s="49"/>
      <c r="BC32" s="46"/>
    </row>
    <row r="33" spans="1:55" ht="20.100000000000001" customHeight="1" x14ac:dyDescent="0.5">
      <c r="A33" s="36"/>
      <c r="B33" s="39"/>
      <c r="C33" s="18">
        <f>IF(AN5="","",AN5)</f>
        <v>0</v>
      </c>
      <c r="D33" s="14" t="s">
        <v>8</v>
      </c>
      <c r="E33" s="19">
        <f>IF(AL5="","",AL5)</f>
        <v>4</v>
      </c>
      <c r="F33" s="43"/>
      <c r="G33" s="39"/>
      <c r="H33" s="18">
        <f>IF(AN9="","",AN9)</f>
        <v>1</v>
      </c>
      <c r="I33" s="14" t="s">
        <v>8</v>
      </c>
      <c r="J33" s="19">
        <f>IF(AL9="","",AL9)</f>
        <v>4</v>
      </c>
      <c r="K33" s="43"/>
      <c r="L33" s="39"/>
      <c r="M33" s="18">
        <f>IF(AN13="","",AN13)</f>
        <v>2</v>
      </c>
      <c r="N33" s="14" t="s">
        <v>8</v>
      </c>
      <c r="O33" s="19">
        <f>IF(AL13="","",AL13)</f>
        <v>0</v>
      </c>
      <c r="P33" s="43"/>
      <c r="Q33" s="39"/>
      <c r="R33" s="18">
        <f>IF(AN17="","",AN17)</f>
        <v>0</v>
      </c>
      <c r="S33" s="14" t="s">
        <v>8</v>
      </c>
      <c r="T33" s="19">
        <f>IF(AL17="","",AL17)</f>
        <v>3</v>
      </c>
      <c r="U33" s="43"/>
      <c r="V33" s="39"/>
      <c r="W33" s="18">
        <f>IF(AN21="","",AN21)</f>
        <v>0</v>
      </c>
      <c r="X33" s="14" t="s">
        <v>8</v>
      </c>
      <c r="Y33" s="19">
        <f>IF(AL21="","",AL21)</f>
        <v>2</v>
      </c>
      <c r="Z33" s="43"/>
      <c r="AA33" s="39"/>
      <c r="AB33" s="18">
        <f>IF(AN25="","",AN25)</f>
        <v>0</v>
      </c>
      <c r="AC33" s="14" t="s">
        <v>8</v>
      </c>
      <c r="AD33" s="19">
        <f>IF(AL25="","",AL25)</f>
        <v>3</v>
      </c>
      <c r="AE33" s="43"/>
      <c r="AF33" s="39"/>
      <c r="AG33" s="18">
        <f>IF(AN29="","",AN29)</f>
        <v>0</v>
      </c>
      <c r="AH33" s="14" t="s">
        <v>8</v>
      </c>
      <c r="AI33" s="19">
        <f>IF(AL29="","",AL29)</f>
        <v>1</v>
      </c>
      <c r="AJ33" s="43"/>
      <c r="AK33" s="55"/>
      <c r="AL33" s="52"/>
      <c r="AM33" s="52"/>
      <c r="AN33" s="52"/>
      <c r="AO33" s="52"/>
      <c r="AP33" s="39"/>
      <c r="AQ33" s="3">
        <v>0</v>
      </c>
      <c r="AR33" s="1" t="s">
        <v>22</v>
      </c>
      <c r="AS33" s="5">
        <v>2</v>
      </c>
      <c r="AT33" s="43"/>
      <c r="AU33" s="30"/>
      <c r="AV33" s="30"/>
      <c r="AW33" s="30"/>
      <c r="AX33" s="33"/>
      <c r="AY33" s="49"/>
      <c r="AZ33" s="49"/>
      <c r="BA33" s="49"/>
      <c r="BB33" s="49"/>
      <c r="BC33" s="46"/>
    </row>
    <row r="34" spans="1:55" ht="20.100000000000001" customHeight="1" x14ac:dyDescent="0.5">
      <c r="A34" s="37"/>
      <c r="B34" s="40"/>
      <c r="C34" s="15"/>
      <c r="D34" s="15"/>
      <c r="E34" s="15"/>
      <c r="F34" s="44"/>
      <c r="G34" s="40"/>
      <c r="H34" s="15"/>
      <c r="I34" s="15"/>
      <c r="J34" s="15"/>
      <c r="K34" s="44"/>
      <c r="L34" s="40"/>
      <c r="M34" s="15"/>
      <c r="N34" s="15"/>
      <c r="O34" s="15"/>
      <c r="P34" s="44"/>
      <c r="Q34" s="40"/>
      <c r="R34" s="15"/>
      <c r="S34" s="15"/>
      <c r="T34" s="15"/>
      <c r="U34" s="44"/>
      <c r="V34" s="40"/>
      <c r="W34" s="15"/>
      <c r="X34" s="15"/>
      <c r="Y34" s="15"/>
      <c r="Z34" s="44"/>
      <c r="AA34" s="40"/>
      <c r="AB34" s="15"/>
      <c r="AC34" s="15"/>
      <c r="AD34" s="15"/>
      <c r="AE34" s="44"/>
      <c r="AF34" s="40"/>
      <c r="AG34" s="15"/>
      <c r="AH34" s="15"/>
      <c r="AI34" s="15"/>
      <c r="AJ34" s="44"/>
      <c r="AK34" s="56"/>
      <c r="AL34" s="53"/>
      <c r="AM34" s="53"/>
      <c r="AN34" s="53"/>
      <c r="AO34" s="53"/>
      <c r="AP34" s="40"/>
      <c r="AQ34" s="15"/>
      <c r="AR34" s="15"/>
      <c r="AS34" s="15"/>
      <c r="AT34" s="44"/>
      <c r="AU34" s="31"/>
      <c r="AV34" s="31"/>
      <c r="AW34" s="31"/>
      <c r="AX34" s="34"/>
      <c r="AY34" s="50"/>
      <c r="AZ34" s="50"/>
      <c r="BA34" s="50"/>
      <c r="BB34" s="50"/>
      <c r="BC34" s="47"/>
    </row>
    <row r="35" spans="1:55" ht="20.100000000000001" customHeight="1" x14ac:dyDescent="0.5">
      <c r="A35" s="35" t="s">
        <v>33</v>
      </c>
      <c r="B35" s="38">
        <f t="shared" ref="B35" si="124">IF(C36="","",SUM(C36,C37))</f>
        <v>1</v>
      </c>
      <c r="C35" s="41" t="str">
        <f>IF(B35="","",IF(B35=F35,"△",IF(B35&gt;F35,"○","●")))</f>
        <v>○</v>
      </c>
      <c r="D35" s="41"/>
      <c r="E35" s="41"/>
      <c r="F35" s="42">
        <f>IF(E36="","",SUM(E36,E37))</f>
        <v>0</v>
      </c>
      <c r="G35" s="38">
        <f t="shared" ref="G35" si="125">IF(H36="","",SUM(H36,H37))</f>
        <v>3</v>
      </c>
      <c r="H35" s="41" t="str">
        <f>IF(G35="","",IF(G35=K35,"△",IF(G35&gt;K35,"○","●")))</f>
        <v>○</v>
      </c>
      <c r="I35" s="41"/>
      <c r="J35" s="41"/>
      <c r="K35" s="42">
        <f>IF(J36="","",SUM(J36,J37))</f>
        <v>2</v>
      </c>
      <c r="L35" s="38">
        <f>IF(M36="","",SUM(M36,M37))</f>
        <v>2</v>
      </c>
      <c r="M35" s="41" t="str">
        <f>IF(L35="","",IF(L35=P35,"△",IF(L35&gt;P35,"○","●")))</f>
        <v>○</v>
      </c>
      <c r="N35" s="41"/>
      <c r="O35" s="41"/>
      <c r="P35" s="42">
        <f>IF(O36="","",SUM(O36,O37))</f>
        <v>1</v>
      </c>
      <c r="Q35" s="38">
        <f t="shared" ref="Q35" si="126">IF(R36="","",SUM(R36,R37))</f>
        <v>0</v>
      </c>
      <c r="R35" s="41" t="str">
        <f>IF(Q35="","",IF(Q35=U35,"△",IF(Q35&gt;U35,"○","●")))</f>
        <v>●</v>
      </c>
      <c r="S35" s="41"/>
      <c r="T35" s="41"/>
      <c r="U35" s="42">
        <f>IF(T36="","",SUM(T36,T37))</f>
        <v>1</v>
      </c>
      <c r="V35" s="38">
        <f t="shared" ref="V35" si="127">IF(W36="","",SUM(W36,W37))</f>
        <v>2</v>
      </c>
      <c r="W35" s="41" t="str">
        <f>IF(V35="","",IF(V35=Z35,"△",IF(V35&gt;Z35,"○","●")))</f>
        <v>○</v>
      </c>
      <c r="X35" s="41"/>
      <c r="Y35" s="41"/>
      <c r="Z35" s="42">
        <f>IF(Y36="","",SUM(Y36,Y37))</f>
        <v>0</v>
      </c>
      <c r="AA35" s="38">
        <f t="shared" ref="AA35" si="128">IF(AB36="","",SUM(AB36,AB37))</f>
        <v>2</v>
      </c>
      <c r="AB35" s="41" t="str">
        <f>IF(AA35="","",IF(AA35=AE35,"△",IF(AA35&gt;AE35,"○","●")))</f>
        <v>○</v>
      </c>
      <c r="AC35" s="41"/>
      <c r="AD35" s="41"/>
      <c r="AE35" s="42">
        <f>IF(AD36="","",SUM(AD36,AD37))</f>
        <v>0</v>
      </c>
      <c r="AF35" s="38">
        <f t="shared" ref="AF35" si="129">IF(AG36="","",SUM(AG36,AG37))</f>
        <v>2</v>
      </c>
      <c r="AG35" s="41" t="str">
        <f>IF(AF35="","",IF(AF35=AJ35,"△",IF(AF35&gt;AJ35,"○","●")))</f>
        <v>△</v>
      </c>
      <c r="AH35" s="41"/>
      <c r="AI35" s="41"/>
      <c r="AJ35" s="42">
        <f>IF(AI36="","",SUM(AI36,AI37))</f>
        <v>2</v>
      </c>
      <c r="AK35" s="38">
        <f>IF(AL36="","",SUM(AL36,AL37))</f>
        <v>7</v>
      </c>
      <c r="AL35" s="41" t="str">
        <f>IF(AK35="","",IF(AK35=AO35,"△",IF(AK35&gt;AO35,"○","●")))</f>
        <v>○</v>
      </c>
      <c r="AM35" s="41"/>
      <c r="AN35" s="41"/>
      <c r="AO35" s="42">
        <f>IF(AN36="","",SUM(AN36,AN37))</f>
        <v>0</v>
      </c>
      <c r="AP35" s="51"/>
      <c r="AQ35" s="51"/>
      <c r="AR35" s="51"/>
      <c r="AS35" s="51"/>
      <c r="AT35" s="51"/>
      <c r="AU35" s="29">
        <f>COUNTIF(B35:AT35,"○")</f>
        <v>6</v>
      </c>
      <c r="AV35" s="29">
        <f>COUNTIF(B35:AT35,"△")</f>
        <v>1</v>
      </c>
      <c r="AW35" s="29">
        <f>COUNTIF(B35:AT35,"●")</f>
        <v>1</v>
      </c>
      <c r="AX35" s="32">
        <f>AU35*3+AV35*1</f>
        <v>19</v>
      </c>
      <c r="AY35" s="48">
        <f t="shared" ref="AY35" si="130">SUM(B35,G35,L35,Q35,V35,AA35,AF35,AK35,AP35)</f>
        <v>19</v>
      </c>
      <c r="AZ35" s="48">
        <f t="shared" ref="AZ35" si="131">SUM(F35,K35,P35,U35,Z35,AE35,AJ35,AO35,AT35)</f>
        <v>6</v>
      </c>
      <c r="BA35" s="48">
        <f t="shared" ref="BA35" si="132">AY35-AZ35</f>
        <v>13</v>
      </c>
      <c r="BB35" s="48">
        <f t="shared" ref="BB35" si="133">RANK(AX35,$AX$3:$AX$38,0)*100-BA35</f>
        <v>187</v>
      </c>
      <c r="BC35" s="45">
        <f t="shared" ref="BC35" si="134">RANK(BB35,$BB$3:$BB$38,1)</f>
        <v>2</v>
      </c>
    </row>
    <row r="36" spans="1:55" ht="20.100000000000001" customHeight="1" x14ac:dyDescent="0.5">
      <c r="A36" s="36"/>
      <c r="B36" s="39"/>
      <c r="C36" s="16">
        <f>IF(AS4="","",AS4)</f>
        <v>0</v>
      </c>
      <c r="D36" s="14" t="s">
        <v>8</v>
      </c>
      <c r="E36" s="17">
        <f>IF(AQ4="","",AQ4)</f>
        <v>0</v>
      </c>
      <c r="F36" s="43"/>
      <c r="G36" s="39"/>
      <c r="H36" s="16">
        <f>IF(AS8="","",AS8)</f>
        <v>1</v>
      </c>
      <c r="I36" s="14" t="s">
        <v>8</v>
      </c>
      <c r="J36" s="17">
        <f>IF(AQ8="","",AQ8)</f>
        <v>0</v>
      </c>
      <c r="K36" s="43"/>
      <c r="L36" s="39"/>
      <c r="M36" s="16">
        <f>IF(AS12="","",AS12)</f>
        <v>1</v>
      </c>
      <c r="N36" s="14" t="s">
        <v>8</v>
      </c>
      <c r="O36" s="17">
        <f>IF(AQ12="","",AQ12)</f>
        <v>0</v>
      </c>
      <c r="P36" s="43"/>
      <c r="Q36" s="39"/>
      <c r="R36" s="16">
        <f>IF(AS16="","",AS16)</f>
        <v>0</v>
      </c>
      <c r="S36" s="14" t="s">
        <v>8</v>
      </c>
      <c r="T36" s="17">
        <f>IF(AQ16="","",AQ16)</f>
        <v>0</v>
      </c>
      <c r="U36" s="43"/>
      <c r="V36" s="39"/>
      <c r="W36" s="16">
        <f>IF(AS20="","",AS20)</f>
        <v>2</v>
      </c>
      <c r="X36" s="14" t="s">
        <v>8</v>
      </c>
      <c r="Y36" s="17">
        <f>IF(AQ20="","",AQ20)</f>
        <v>0</v>
      </c>
      <c r="Z36" s="43"/>
      <c r="AA36" s="39"/>
      <c r="AB36" s="16">
        <f>IF(AS24="","",AS24)</f>
        <v>2</v>
      </c>
      <c r="AC36" s="14" t="s">
        <v>8</v>
      </c>
      <c r="AD36" s="17">
        <f>IF(AQ24="","",AQ24)</f>
        <v>0</v>
      </c>
      <c r="AE36" s="43"/>
      <c r="AF36" s="39"/>
      <c r="AG36" s="16">
        <f>IF(AS28="","",AS28)</f>
        <v>1</v>
      </c>
      <c r="AH36" s="14" t="s">
        <v>8</v>
      </c>
      <c r="AI36" s="17">
        <f>IF(AQ28="","",AQ28)</f>
        <v>1</v>
      </c>
      <c r="AJ36" s="43"/>
      <c r="AK36" s="39"/>
      <c r="AL36" s="16">
        <f>IF(AS32="","",AS32)</f>
        <v>5</v>
      </c>
      <c r="AM36" s="14" t="s">
        <v>8</v>
      </c>
      <c r="AN36" s="17">
        <f>IF(AQ32="","",AQ32)</f>
        <v>0</v>
      </c>
      <c r="AO36" s="43"/>
      <c r="AP36" s="52"/>
      <c r="AQ36" s="52"/>
      <c r="AR36" s="52"/>
      <c r="AS36" s="52"/>
      <c r="AT36" s="52"/>
      <c r="AU36" s="30"/>
      <c r="AV36" s="30"/>
      <c r="AW36" s="30"/>
      <c r="AX36" s="33"/>
      <c r="AY36" s="49"/>
      <c r="AZ36" s="49"/>
      <c r="BA36" s="49"/>
      <c r="BB36" s="49"/>
      <c r="BC36" s="46"/>
    </row>
    <row r="37" spans="1:55" ht="20.100000000000001" customHeight="1" x14ac:dyDescent="0.5">
      <c r="A37" s="36"/>
      <c r="B37" s="39"/>
      <c r="C37" s="18">
        <f>IF(AS5="","",AS5)</f>
        <v>1</v>
      </c>
      <c r="D37" s="14" t="s">
        <v>8</v>
      </c>
      <c r="E37" s="19">
        <f>IF(AQ5="","",AQ5)</f>
        <v>0</v>
      </c>
      <c r="F37" s="43"/>
      <c r="G37" s="39"/>
      <c r="H37" s="18">
        <f>IF(AS9="","",AS9)</f>
        <v>2</v>
      </c>
      <c r="I37" s="14" t="s">
        <v>8</v>
      </c>
      <c r="J37" s="19">
        <f>IF(AQ9="","",AQ9)</f>
        <v>2</v>
      </c>
      <c r="K37" s="43"/>
      <c r="L37" s="39"/>
      <c r="M37" s="18">
        <f>IF(AS13="","",AS13)</f>
        <v>1</v>
      </c>
      <c r="N37" s="14" t="s">
        <v>8</v>
      </c>
      <c r="O37" s="19">
        <f>IF(AQ13="","",AQ13)</f>
        <v>1</v>
      </c>
      <c r="P37" s="43"/>
      <c r="Q37" s="39"/>
      <c r="R37" s="18">
        <f>IF(AS17="","",AS17)</f>
        <v>0</v>
      </c>
      <c r="S37" s="14" t="s">
        <v>8</v>
      </c>
      <c r="T37" s="19">
        <f>IF(AQ17="","",AQ17)</f>
        <v>1</v>
      </c>
      <c r="U37" s="43"/>
      <c r="V37" s="39"/>
      <c r="W37" s="18">
        <f>IF(AS21="","",AS21)</f>
        <v>0</v>
      </c>
      <c r="X37" s="14" t="s">
        <v>8</v>
      </c>
      <c r="Y37" s="19">
        <f>IF(AQ21="","",AQ21)</f>
        <v>0</v>
      </c>
      <c r="Z37" s="43"/>
      <c r="AA37" s="39"/>
      <c r="AB37" s="18">
        <f>IF(AS25="","",AS25)</f>
        <v>0</v>
      </c>
      <c r="AC37" s="14" t="s">
        <v>8</v>
      </c>
      <c r="AD37" s="19">
        <f>IF(AQ25="","",AQ25)</f>
        <v>0</v>
      </c>
      <c r="AE37" s="43"/>
      <c r="AF37" s="39"/>
      <c r="AG37" s="18">
        <f>IF(AS29="","",AS29)</f>
        <v>1</v>
      </c>
      <c r="AH37" s="14" t="s">
        <v>8</v>
      </c>
      <c r="AI37" s="19">
        <f>IF(AQ29="","",AQ29)</f>
        <v>1</v>
      </c>
      <c r="AJ37" s="43"/>
      <c r="AK37" s="39"/>
      <c r="AL37" s="18">
        <f>IF(AS33="","",AS33)</f>
        <v>2</v>
      </c>
      <c r="AM37" s="14" t="s">
        <v>8</v>
      </c>
      <c r="AN37" s="19">
        <f>IF(AQ33="","",AQ33)</f>
        <v>0</v>
      </c>
      <c r="AO37" s="43"/>
      <c r="AP37" s="52"/>
      <c r="AQ37" s="52"/>
      <c r="AR37" s="52"/>
      <c r="AS37" s="52"/>
      <c r="AT37" s="52"/>
      <c r="AU37" s="30"/>
      <c r="AV37" s="30"/>
      <c r="AW37" s="30"/>
      <c r="AX37" s="33"/>
      <c r="AY37" s="49"/>
      <c r="AZ37" s="49"/>
      <c r="BA37" s="49"/>
      <c r="BB37" s="49"/>
      <c r="BC37" s="46"/>
    </row>
    <row r="38" spans="1:55" ht="20.100000000000001" customHeight="1" x14ac:dyDescent="0.5">
      <c r="A38" s="37"/>
      <c r="B38" s="40"/>
      <c r="C38" s="15"/>
      <c r="D38" s="15"/>
      <c r="E38" s="15"/>
      <c r="F38" s="44"/>
      <c r="G38" s="40"/>
      <c r="H38" s="15"/>
      <c r="I38" s="15"/>
      <c r="J38" s="15"/>
      <c r="K38" s="44"/>
      <c r="L38" s="40"/>
      <c r="M38" s="15"/>
      <c r="N38" s="15"/>
      <c r="O38" s="15"/>
      <c r="P38" s="44"/>
      <c r="Q38" s="40"/>
      <c r="R38" s="15"/>
      <c r="S38" s="15"/>
      <c r="T38" s="15"/>
      <c r="U38" s="44"/>
      <c r="V38" s="40"/>
      <c r="W38" s="15"/>
      <c r="X38" s="15"/>
      <c r="Y38" s="15"/>
      <c r="Z38" s="44"/>
      <c r="AA38" s="40"/>
      <c r="AB38" s="15"/>
      <c r="AC38" s="15"/>
      <c r="AD38" s="15"/>
      <c r="AE38" s="44"/>
      <c r="AF38" s="40"/>
      <c r="AG38" s="15"/>
      <c r="AH38" s="15"/>
      <c r="AI38" s="15"/>
      <c r="AJ38" s="44"/>
      <c r="AK38" s="40"/>
      <c r="AL38" s="15"/>
      <c r="AM38" s="15"/>
      <c r="AN38" s="15"/>
      <c r="AO38" s="44"/>
      <c r="AP38" s="53"/>
      <c r="AQ38" s="53"/>
      <c r="AR38" s="53"/>
      <c r="AS38" s="53"/>
      <c r="AT38" s="53"/>
      <c r="AU38" s="31"/>
      <c r="AV38" s="31"/>
      <c r="AW38" s="31"/>
      <c r="AX38" s="34"/>
      <c r="AY38" s="50"/>
      <c r="AZ38" s="50"/>
      <c r="BA38" s="50"/>
      <c r="BB38" s="50"/>
      <c r="BC38" s="47"/>
    </row>
    <row r="39" spans="1:55" ht="32.4" x14ac:dyDescent="0.5">
      <c r="AU39" s="20"/>
      <c r="AV39" s="20"/>
      <c r="AW39" s="20"/>
    </row>
    <row r="40" spans="1:55" ht="32.4" x14ac:dyDescent="0.5">
      <c r="AU40" s="20"/>
      <c r="AV40" s="20"/>
      <c r="AW40" s="20"/>
    </row>
    <row r="41" spans="1:55" ht="32.4" x14ac:dyDescent="0.5">
      <c r="AU41" s="20"/>
      <c r="AV41" s="20"/>
      <c r="AW41" s="20"/>
    </row>
    <row r="42" spans="1:55" ht="32.4" x14ac:dyDescent="0.5">
      <c r="AU42" s="20"/>
      <c r="AV42" s="20"/>
      <c r="AW42" s="20"/>
    </row>
    <row r="43" spans="1:55" ht="32.4" x14ac:dyDescent="0.5">
      <c r="AU43" s="20"/>
      <c r="AV43" s="20"/>
      <c r="AW43" s="20"/>
    </row>
    <row r="44" spans="1:55" ht="32.4" x14ac:dyDescent="0.5">
      <c r="AU44" s="20"/>
      <c r="AV44" s="20"/>
      <c r="AW44" s="20"/>
    </row>
    <row r="45" spans="1:55" ht="32.4" x14ac:dyDescent="0.5">
      <c r="AU45" s="20"/>
      <c r="AV45" s="20"/>
      <c r="AW45" s="20"/>
    </row>
    <row r="46" spans="1:55" ht="32.4" x14ac:dyDescent="0.5">
      <c r="AU46" s="20"/>
      <c r="AV46" s="20"/>
      <c r="AW46" s="20"/>
    </row>
    <row r="47" spans="1:55" ht="32.4" x14ac:dyDescent="0.5">
      <c r="AU47" s="20"/>
      <c r="AV47" s="20"/>
      <c r="AW47" s="20"/>
    </row>
    <row r="48" spans="1:55" ht="32.4" x14ac:dyDescent="0.5">
      <c r="AU48" s="20"/>
      <c r="AV48" s="20"/>
      <c r="AW48" s="20"/>
    </row>
    <row r="49" spans="47:49" ht="32.4" x14ac:dyDescent="0.5">
      <c r="AU49" s="20"/>
      <c r="AV49" s="20"/>
      <c r="AW49" s="20"/>
    </row>
    <row r="50" spans="47:49" ht="32.4" x14ac:dyDescent="0.5">
      <c r="AU50" s="20"/>
      <c r="AV50" s="20"/>
      <c r="AW50" s="20"/>
    </row>
    <row r="51" spans="47:49" ht="32.4" x14ac:dyDescent="0.5">
      <c r="AU51" s="20"/>
      <c r="AV51" s="20"/>
      <c r="AW51" s="20"/>
    </row>
    <row r="52" spans="47:49" ht="32.4" x14ac:dyDescent="0.5">
      <c r="AU52" s="20"/>
      <c r="AV52" s="20"/>
      <c r="AW52" s="20"/>
    </row>
    <row r="53" spans="47:49" ht="32.4" x14ac:dyDescent="0.5">
      <c r="AU53" s="20"/>
      <c r="AV53" s="20"/>
      <c r="AW53" s="20"/>
    </row>
    <row r="54" spans="47:49" ht="32.4" x14ac:dyDescent="0.5">
      <c r="AU54" s="20"/>
      <c r="AV54" s="20"/>
      <c r="AW54" s="20"/>
    </row>
    <row r="55" spans="47:49" ht="32.4" x14ac:dyDescent="0.5">
      <c r="AU55" s="20"/>
      <c r="AV55" s="20"/>
      <c r="AW55" s="20"/>
    </row>
    <row r="56" spans="47:49" ht="32.4" x14ac:dyDescent="0.5">
      <c r="AU56" s="20"/>
      <c r="AV56" s="20"/>
      <c r="AW56" s="20"/>
    </row>
    <row r="57" spans="47:49" ht="32.4" x14ac:dyDescent="0.5">
      <c r="AU57" s="20"/>
      <c r="AV57" s="20"/>
      <c r="AW57" s="20"/>
    </row>
    <row r="58" spans="47:49" ht="32.4" x14ac:dyDescent="0.5">
      <c r="AU58" s="20"/>
      <c r="AV58" s="20"/>
      <c r="AW58" s="20"/>
    </row>
    <row r="59" spans="47:49" ht="32.4" x14ac:dyDescent="0.5">
      <c r="AU59" s="20"/>
      <c r="AV59" s="20"/>
      <c r="AW59" s="20"/>
    </row>
    <row r="60" spans="47:49" ht="32.4" x14ac:dyDescent="0.5">
      <c r="AU60" s="20"/>
      <c r="AV60" s="20"/>
      <c r="AW60" s="20"/>
    </row>
    <row r="61" spans="47:49" ht="32.4" x14ac:dyDescent="0.5">
      <c r="AU61" s="20"/>
      <c r="AV61" s="20"/>
      <c r="AW61" s="20"/>
    </row>
    <row r="62" spans="47:49" ht="32.4" x14ac:dyDescent="0.5">
      <c r="AU62" s="20"/>
      <c r="AV62" s="20"/>
      <c r="AW62" s="20"/>
    </row>
  </sheetData>
  <mergeCells count="325">
    <mergeCell ref="A3:A6"/>
    <mergeCell ref="B3:F6"/>
    <mergeCell ref="G3:G6"/>
    <mergeCell ref="H3:J3"/>
    <mergeCell ref="K3:K6"/>
    <mergeCell ref="L3:L6"/>
    <mergeCell ref="AY1:BC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P3:AP6"/>
    <mergeCell ref="W3:Y3"/>
    <mergeCell ref="Z3:Z6"/>
    <mergeCell ref="AA3:AA6"/>
    <mergeCell ref="AB3:AD3"/>
    <mergeCell ref="AE3:AE6"/>
    <mergeCell ref="AF3:AF6"/>
    <mergeCell ref="M3:O3"/>
    <mergeCell ref="P3:P6"/>
    <mergeCell ref="Q3:Q6"/>
    <mergeCell ref="R3:T3"/>
    <mergeCell ref="U3:U6"/>
    <mergeCell ref="V3:V6"/>
    <mergeCell ref="Q7:Q10"/>
    <mergeCell ref="R7:T7"/>
    <mergeCell ref="U7:U10"/>
    <mergeCell ref="AY3:AY6"/>
    <mergeCell ref="AQ7:AS7"/>
    <mergeCell ref="AT7:AT10"/>
    <mergeCell ref="AU7:AU10"/>
    <mergeCell ref="AV7:AV10"/>
    <mergeCell ref="AW7:AW10"/>
    <mergeCell ref="AZ3:AZ6"/>
    <mergeCell ref="BA3:BA6"/>
    <mergeCell ref="BB3:BB6"/>
    <mergeCell ref="BC3:BC6"/>
    <mergeCell ref="A7:A10"/>
    <mergeCell ref="B7:B10"/>
    <mergeCell ref="C7:E7"/>
    <mergeCell ref="F7:F10"/>
    <mergeCell ref="G7:K10"/>
    <mergeCell ref="AQ3:AS3"/>
    <mergeCell ref="AT3:AT6"/>
    <mergeCell ref="AU3:AU6"/>
    <mergeCell ref="AV3:AV6"/>
    <mergeCell ref="AW3:AW6"/>
    <mergeCell ref="AX3:AX6"/>
    <mergeCell ref="AG3:AI3"/>
    <mergeCell ref="AJ3:AJ6"/>
    <mergeCell ref="AK3:AK6"/>
    <mergeCell ref="AL3:AN3"/>
    <mergeCell ref="AO3:AO6"/>
    <mergeCell ref="BA7:BA10"/>
    <mergeCell ref="BB7:BB10"/>
    <mergeCell ref="BC7:BC10"/>
    <mergeCell ref="AP7:AP10"/>
    <mergeCell ref="A11:A14"/>
    <mergeCell ref="B11:B14"/>
    <mergeCell ref="C11:E11"/>
    <mergeCell ref="F11:F14"/>
    <mergeCell ref="G11:G14"/>
    <mergeCell ref="H11:J11"/>
    <mergeCell ref="AX7:AX10"/>
    <mergeCell ref="AY7:AY10"/>
    <mergeCell ref="AZ7:AZ10"/>
    <mergeCell ref="AF7:AF10"/>
    <mergeCell ref="AG7:AI7"/>
    <mergeCell ref="AJ7:AJ10"/>
    <mergeCell ref="AK7:AK10"/>
    <mergeCell ref="AL7:AN7"/>
    <mergeCell ref="AO7:AO10"/>
    <mergeCell ref="V7:V10"/>
    <mergeCell ref="W7:Y7"/>
    <mergeCell ref="Z7:Z10"/>
    <mergeCell ref="AA7:AA10"/>
    <mergeCell ref="AB7:AD7"/>
    <mergeCell ref="AE7:AE10"/>
    <mergeCell ref="L7:L10"/>
    <mergeCell ref="M7:O7"/>
    <mergeCell ref="P7:P10"/>
    <mergeCell ref="AP11:AP14"/>
    <mergeCell ref="W11:Y11"/>
    <mergeCell ref="Z11:Z14"/>
    <mergeCell ref="AA11:AA14"/>
    <mergeCell ref="AB11:AD11"/>
    <mergeCell ref="AE11:AE14"/>
    <mergeCell ref="AF11:AF14"/>
    <mergeCell ref="K11:K14"/>
    <mergeCell ref="L11:P14"/>
    <mergeCell ref="Q11:Q14"/>
    <mergeCell ref="R11:T11"/>
    <mergeCell ref="U11:U14"/>
    <mergeCell ref="V11:V14"/>
    <mergeCell ref="M15:O15"/>
    <mergeCell ref="P15:P18"/>
    <mergeCell ref="Q15:U18"/>
    <mergeCell ref="AY11:AY14"/>
    <mergeCell ref="AZ11:AZ14"/>
    <mergeCell ref="BA11:BA14"/>
    <mergeCell ref="BB11:BB14"/>
    <mergeCell ref="BC11:BC14"/>
    <mergeCell ref="A15:A18"/>
    <mergeCell ref="B15:B18"/>
    <mergeCell ref="C15:E15"/>
    <mergeCell ref="F15:F18"/>
    <mergeCell ref="G15:G18"/>
    <mergeCell ref="AQ11:AS11"/>
    <mergeCell ref="AT11:AT14"/>
    <mergeCell ref="AU11:AU14"/>
    <mergeCell ref="AV11:AV14"/>
    <mergeCell ref="AW11:AW14"/>
    <mergeCell ref="AX11:AX14"/>
    <mergeCell ref="AG11:AI11"/>
    <mergeCell ref="AJ11:AJ14"/>
    <mergeCell ref="AK11:AK14"/>
    <mergeCell ref="AL11:AN11"/>
    <mergeCell ref="AO11:AO14"/>
    <mergeCell ref="BA15:BA18"/>
    <mergeCell ref="BB15:BB18"/>
    <mergeCell ref="BC15:BC18"/>
    <mergeCell ref="AP15:AP18"/>
    <mergeCell ref="AQ15:AS15"/>
    <mergeCell ref="AT15:AT18"/>
    <mergeCell ref="AU15:AU18"/>
    <mergeCell ref="AV15:AV18"/>
    <mergeCell ref="AW15:AW18"/>
    <mergeCell ref="A19:A22"/>
    <mergeCell ref="B19:B22"/>
    <mergeCell ref="C19:E19"/>
    <mergeCell ref="F19:F22"/>
    <mergeCell ref="G19:G22"/>
    <mergeCell ref="H19:J19"/>
    <mergeCell ref="AX15:AX18"/>
    <mergeCell ref="AY15:AY18"/>
    <mergeCell ref="AZ15:AZ18"/>
    <mergeCell ref="AF15:AF18"/>
    <mergeCell ref="AG15:AI15"/>
    <mergeCell ref="AJ15:AJ18"/>
    <mergeCell ref="AK15:AK18"/>
    <mergeCell ref="AL15:AN15"/>
    <mergeCell ref="AO15:AO18"/>
    <mergeCell ref="V15:V18"/>
    <mergeCell ref="W15:Y15"/>
    <mergeCell ref="Z15:Z18"/>
    <mergeCell ref="AA15:AA18"/>
    <mergeCell ref="AB15:AD15"/>
    <mergeCell ref="AE15:AE18"/>
    <mergeCell ref="H15:J15"/>
    <mergeCell ref="K15:K18"/>
    <mergeCell ref="L15:L18"/>
    <mergeCell ref="AP19:AP22"/>
    <mergeCell ref="U19:U22"/>
    <mergeCell ref="V19:Z22"/>
    <mergeCell ref="AA19:AA22"/>
    <mergeCell ref="AB19:AD19"/>
    <mergeCell ref="AE19:AE22"/>
    <mergeCell ref="AF19:AF22"/>
    <mergeCell ref="K19:K22"/>
    <mergeCell ref="L19:L22"/>
    <mergeCell ref="M19:O19"/>
    <mergeCell ref="P19:P22"/>
    <mergeCell ref="Q19:Q22"/>
    <mergeCell ref="R19:T19"/>
    <mergeCell ref="M23:O23"/>
    <mergeCell ref="P23:P26"/>
    <mergeCell ref="Q23:Q26"/>
    <mergeCell ref="AY19:AY22"/>
    <mergeCell ref="AZ19:AZ22"/>
    <mergeCell ref="BA19:BA22"/>
    <mergeCell ref="BB19:BB22"/>
    <mergeCell ref="BC19:BC22"/>
    <mergeCell ref="A23:A26"/>
    <mergeCell ref="B23:B26"/>
    <mergeCell ref="C23:E23"/>
    <mergeCell ref="F23:F26"/>
    <mergeCell ref="G23:G26"/>
    <mergeCell ref="AQ19:AS19"/>
    <mergeCell ref="AT19:AT22"/>
    <mergeCell ref="AU19:AU22"/>
    <mergeCell ref="AV19:AV22"/>
    <mergeCell ref="AW19:AW22"/>
    <mergeCell ref="AX19:AX22"/>
    <mergeCell ref="AG19:AI19"/>
    <mergeCell ref="AJ19:AJ22"/>
    <mergeCell ref="AK19:AK22"/>
    <mergeCell ref="AL19:AN19"/>
    <mergeCell ref="AO19:AO22"/>
    <mergeCell ref="BA23:BA26"/>
    <mergeCell ref="BB23:BB26"/>
    <mergeCell ref="BC23:BC26"/>
    <mergeCell ref="AP23:AP26"/>
    <mergeCell ref="AQ23:AS23"/>
    <mergeCell ref="AT23:AT26"/>
    <mergeCell ref="AU23:AU26"/>
    <mergeCell ref="AV23:AV26"/>
    <mergeCell ref="AW23:AW26"/>
    <mergeCell ref="A27:A30"/>
    <mergeCell ref="B27:B30"/>
    <mergeCell ref="C27:E27"/>
    <mergeCell ref="F27:F30"/>
    <mergeCell ref="G27:G30"/>
    <mergeCell ref="H27:J27"/>
    <mergeCell ref="AX23:AX26"/>
    <mergeCell ref="AY23:AY26"/>
    <mergeCell ref="AZ23:AZ26"/>
    <mergeCell ref="AF23:AF26"/>
    <mergeCell ref="AG23:AI23"/>
    <mergeCell ref="AJ23:AJ26"/>
    <mergeCell ref="AK23:AK26"/>
    <mergeCell ref="AL23:AN23"/>
    <mergeCell ref="AO23:AO26"/>
    <mergeCell ref="R23:T23"/>
    <mergeCell ref="U23:U26"/>
    <mergeCell ref="V23:V26"/>
    <mergeCell ref="W23:Y23"/>
    <mergeCell ref="Z23:Z26"/>
    <mergeCell ref="AA23:AE26"/>
    <mergeCell ref="H23:J23"/>
    <mergeCell ref="K23:K26"/>
    <mergeCell ref="L23:L26"/>
    <mergeCell ref="BB27:BB30"/>
    <mergeCell ref="BC27:BC30"/>
    <mergeCell ref="A31:A34"/>
    <mergeCell ref="B31:B34"/>
    <mergeCell ref="C31:E31"/>
    <mergeCell ref="F31:F34"/>
    <mergeCell ref="G31:G34"/>
    <mergeCell ref="AQ27:AS27"/>
    <mergeCell ref="AT27:AT30"/>
    <mergeCell ref="AU27:AU30"/>
    <mergeCell ref="AV27:AV30"/>
    <mergeCell ref="AW27:AW30"/>
    <mergeCell ref="AX27:AX30"/>
    <mergeCell ref="AE27:AE30"/>
    <mergeCell ref="AF27:AJ30"/>
    <mergeCell ref="AK27:AK30"/>
    <mergeCell ref="AL27:AN27"/>
    <mergeCell ref="AO27:AO30"/>
    <mergeCell ref="AP27:AP30"/>
    <mergeCell ref="U27:U30"/>
    <mergeCell ref="V27:V30"/>
    <mergeCell ref="W27:Y27"/>
    <mergeCell ref="Z27:Z30"/>
    <mergeCell ref="AA27:AA30"/>
    <mergeCell ref="H31:J31"/>
    <mergeCell ref="K31:K34"/>
    <mergeCell ref="L31:L34"/>
    <mergeCell ref="M31:O31"/>
    <mergeCell ref="P31:P34"/>
    <mergeCell ref="Q31:Q34"/>
    <mergeCell ref="AY27:AY30"/>
    <mergeCell ref="AZ27:AZ30"/>
    <mergeCell ref="BA27:BA30"/>
    <mergeCell ref="AB27:AD27"/>
    <mergeCell ref="K27:K30"/>
    <mergeCell ref="L27:L30"/>
    <mergeCell ref="M27:O27"/>
    <mergeCell ref="P27:P30"/>
    <mergeCell ref="Q27:Q30"/>
    <mergeCell ref="R27:T27"/>
    <mergeCell ref="AB31:AD31"/>
    <mergeCell ref="AE31:AE34"/>
    <mergeCell ref="AF31:AF34"/>
    <mergeCell ref="AG31:AI31"/>
    <mergeCell ref="AJ31:AJ34"/>
    <mergeCell ref="AK31:AO34"/>
    <mergeCell ref="R31:T31"/>
    <mergeCell ref="U31:U34"/>
    <mergeCell ref="V31:V34"/>
    <mergeCell ref="W31:Y31"/>
    <mergeCell ref="Z31:Z34"/>
    <mergeCell ref="AA31:AA34"/>
    <mergeCell ref="AX31:AX34"/>
    <mergeCell ref="AY31:AY34"/>
    <mergeCell ref="AZ31:AZ34"/>
    <mergeCell ref="BA31:BA34"/>
    <mergeCell ref="BB31:BB34"/>
    <mergeCell ref="BC31:BC34"/>
    <mergeCell ref="AP31:AP34"/>
    <mergeCell ref="AQ31:AS31"/>
    <mergeCell ref="AT31:AT34"/>
    <mergeCell ref="AU31:AU34"/>
    <mergeCell ref="AV31:AV34"/>
    <mergeCell ref="AW31:AW34"/>
    <mergeCell ref="K35:K38"/>
    <mergeCell ref="L35:L38"/>
    <mergeCell ref="M35:O35"/>
    <mergeCell ref="P35:P38"/>
    <mergeCell ref="Q35:Q38"/>
    <mergeCell ref="R35:T35"/>
    <mergeCell ref="AJ35:AJ38"/>
    <mergeCell ref="AK35:AK38"/>
    <mergeCell ref="AL35:AN35"/>
    <mergeCell ref="AY35:AY38"/>
    <mergeCell ref="AZ35:AZ38"/>
    <mergeCell ref="BA35:BA38"/>
    <mergeCell ref="BB35:BB38"/>
    <mergeCell ref="BC35:BC38"/>
    <mergeCell ref="AO35:AO38"/>
    <mergeCell ref="AP35:AT38"/>
    <mergeCell ref="AU35:AU38"/>
    <mergeCell ref="AV35:AV38"/>
    <mergeCell ref="AW35:AW38"/>
    <mergeCell ref="AX35:AX38"/>
    <mergeCell ref="A35:A38"/>
    <mergeCell ref="B35:B38"/>
    <mergeCell ref="C35:E35"/>
    <mergeCell ref="F35:F38"/>
    <mergeCell ref="G35:G38"/>
    <mergeCell ref="H35:J35"/>
    <mergeCell ref="AE35:AE38"/>
    <mergeCell ref="AF35:AF38"/>
    <mergeCell ref="AG35:AI35"/>
    <mergeCell ref="U35:U38"/>
    <mergeCell ref="V35:V38"/>
    <mergeCell ref="W35:Y35"/>
    <mergeCell ref="Z35:Z38"/>
    <mergeCell ref="AA35:AA38"/>
    <mergeCell ref="AB35:AD35"/>
  </mergeCells>
  <phoneticPr fontId="1"/>
  <conditionalFormatting sqref="BC3:BC5 BC7:BC9 BC11:BC13 BC15:BC17 BC19:BC21 BC23:BC25 BC27:BC29 BC31:BC33 BC35:BC37">
    <cfRule type="cellIs" dxfId="7" priority="1" operator="equal">
      <formula>2</formula>
    </cfRule>
    <cfRule type="cellIs" dxfId="6" priority="2" operator="equal">
      <formula>1</formula>
    </cfRule>
  </conditionalFormatting>
  <pageMargins left="0.7" right="0.7" top="0.75" bottom="0.75" header="0.3" footer="0.3"/>
  <pageSetup paperSize="9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BF62"/>
  <sheetViews>
    <sheetView showGridLines="0" topLeftCell="A4" zoomScale="59" zoomScaleNormal="60" workbookViewId="0">
      <selection activeCell="AK27" sqref="AK27:AT30"/>
    </sheetView>
  </sheetViews>
  <sheetFormatPr defaultColWidth="11.08984375" defaultRowHeight="19.8" x14ac:dyDescent="0.5"/>
  <cols>
    <col min="1" max="1" width="12.36328125" style="8" customWidth="1"/>
    <col min="2" max="2" width="2.6328125" style="7" customWidth="1"/>
    <col min="3" max="4" width="2.6328125" style="8" customWidth="1"/>
    <col min="5" max="5" width="2.6328125" style="9" customWidth="1"/>
    <col min="6" max="7" width="2.6328125" style="6" customWidth="1"/>
    <col min="8" max="10" width="2.6328125" style="9" customWidth="1"/>
    <col min="11" max="12" width="2.6328125" style="6" customWidth="1"/>
    <col min="13" max="15" width="2.6328125" style="9" customWidth="1"/>
    <col min="16" max="17" width="2.6328125" style="6" customWidth="1"/>
    <col min="18" max="20" width="2.6328125" style="9" customWidth="1"/>
    <col min="21" max="22" width="2.6328125" style="6" customWidth="1"/>
    <col min="23" max="25" width="2.6328125" style="9" customWidth="1"/>
    <col min="26" max="27" width="2.6328125" style="6" customWidth="1"/>
    <col min="28" max="30" width="2.6328125" style="9" customWidth="1"/>
    <col min="31" max="32" width="2.6328125" style="6" customWidth="1"/>
    <col min="33" max="35" width="2.6328125" style="9" customWidth="1"/>
    <col min="36" max="37" width="2.6328125" style="6" customWidth="1"/>
    <col min="38" max="40" width="2.6328125" style="9" customWidth="1"/>
    <col min="41" max="42" width="2.6328125" style="6" customWidth="1"/>
    <col min="43" max="45" width="2.6328125" style="9" customWidth="1"/>
    <col min="46" max="46" width="2.6328125" style="6" customWidth="1"/>
    <col min="47" max="53" width="5" style="9" customWidth="1"/>
    <col min="54" max="54" width="5" style="9" hidden="1" customWidth="1"/>
    <col min="55" max="55" width="8" style="9" bestFit="1" customWidth="1"/>
    <col min="56" max="16384" width="11.08984375" style="9"/>
  </cols>
  <sheetData>
    <row r="1" spans="1:58" ht="39.9" customHeight="1" x14ac:dyDescent="0.5">
      <c r="A1" s="24" t="s">
        <v>37</v>
      </c>
      <c r="B1" s="25"/>
      <c r="C1" s="26"/>
      <c r="D1" s="26"/>
      <c r="E1" s="27"/>
      <c r="AY1" s="60">
        <f ca="1">TODAY()</f>
        <v>45504</v>
      </c>
      <c r="AZ1" s="60"/>
      <c r="BA1" s="60"/>
      <c r="BB1" s="60"/>
      <c r="BC1" s="60"/>
    </row>
    <row r="2" spans="1:58" ht="60" customHeight="1" x14ac:dyDescent="0.5">
      <c r="A2" s="21"/>
      <c r="B2" s="61">
        <v>402</v>
      </c>
      <c r="C2" s="62"/>
      <c r="D2" s="62"/>
      <c r="E2" s="62"/>
      <c r="F2" s="63"/>
      <c r="G2" s="61" t="s">
        <v>31</v>
      </c>
      <c r="H2" s="62"/>
      <c r="I2" s="62"/>
      <c r="J2" s="62"/>
      <c r="K2" s="62"/>
      <c r="L2" s="61" t="s">
        <v>27</v>
      </c>
      <c r="M2" s="62"/>
      <c r="N2" s="62"/>
      <c r="O2" s="62"/>
      <c r="P2" s="62"/>
      <c r="Q2" s="61" t="s">
        <v>32</v>
      </c>
      <c r="R2" s="62"/>
      <c r="S2" s="62"/>
      <c r="T2" s="62"/>
      <c r="U2" s="62"/>
      <c r="V2" s="61" t="s">
        <v>34</v>
      </c>
      <c r="W2" s="62"/>
      <c r="X2" s="62"/>
      <c r="Y2" s="62"/>
      <c r="Z2" s="62"/>
      <c r="AA2" s="61" t="s">
        <v>30</v>
      </c>
      <c r="AB2" s="62"/>
      <c r="AC2" s="62"/>
      <c r="AD2" s="62"/>
      <c r="AE2" s="62"/>
      <c r="AF2" s="61" t="s">
        <v>35</v>
      </c>
      <c r="AG2" s="62"/>
      <c r="AH2" s="62"/>
      <c r="AI2" s="62"/>
      <c r="AJ2" s="62"/>
      <c r="AK2" s="61" t="s">
        <v>28</v>
      </c>
      <c r="AL2" s="62"/>
      <c r="AM2" s="62"/>
      <c r="AN2" s="62"/>
      <c r="AO2" s="62"/>
      <c r="AP2" s="61" t="s">
        <v>33</v>
      </c>
      <c r="AQ2" s="62"/>
      <c r="AR2" s="62"/>
      <c r="AS2" s="62"/>
      <c r="AT2" s="62"/>
      <c r="AU2" s="11" t="s">
        <v>4</v>
      </c>
      <c r="AV2" s="11" t="s">
        <v>3</v>
      </c>
      <c r="AW2" s="11" t="s">
        <v>5</v>
      </c>
      <c r="AX2" s="11" t="s">
        <v>6</v>
      </c>
      <c r="AY2" s="12" t="s">
        <v>0</v>
      </c>
      <c r="AZ2" s="12" t="s">
        <v>1</v>
      </c>
      <c r="BA2" s="12" t="s">
        <v>7</v>
      </c>
      <c r="BB2" s="12"/>
      <c r="BC2" s="12" t="s">
        <v>2</v>
      </c>
    </row>
    <row r="3" spans="1:58" ht="20.100000000000001" customHeight="1" x14ac:dyDescent="0.5">
      <c r="A3" s="35">
        <v>402</v>
      </c>
      <c r="B3" s="54"/>
      <c r="C3" s="51"/>
      <c r="D3" s="51"/>
      <c r="E3" s="51"/>
      <c r="F3" s="57"/>
      <c r="G3" s="38" t="str">
        <f>IF(H4="","",SUM(H4,H5))</f>
        <v/>
      </c>
      <c r="H3" s="41" t="str">
        <f>IF(G3="","",IF(G3=K3,"△",IF(G3&gt;K3,"○","●")))</f>
        <v/>
      </c>
      <c r="I3" s="41"/>
      <c r="J3" s="41"/>
      <c r="K3" s="42" t="str">
        <f>IF(J4="","",SUM(J4,J5))</f>
        <v/>
      </c>
      <c r="L3" s="38" t="str">
        <f t="shared" ref="L3" si="0">IF(M4="","",SUM(M4,M5))</f>
        <v/>
      </c>
      <c r="M3" s="41" t="str">
        <f>IF(L3="","",IF(L3=P3,"△",IF(L3&gt;P3,"○","●")))</f>
        <v/>
      </c>
      <c r="N3" s="41"/>
      <c r="O3" s="41"/>
      <c r="P3" s="42" t="str">
        <f t="shared" ref="P3" si="1">IF(O4="","",SUM(O4,O5))</f>
        <v/>
      </c>
      <c r="Q3" s="38" t="str">
        <f t="shared" ref="Q3" si="2">IF(R4="","",SUM(R4,R5))</f>
        <v/>
      </c>
      <c r="R3" s="41" t="str">
        <f>IF(Q3="","",IF(Q3=U3,"△",IF(Q3&gt;U3,"○","●")))</f>
        <v/>
      </c>
      <c r="S3" s="41"/>
      <c r="T3" s="41"/>
      <c r="U3" s="42" t="str">
        <f t="shared" ref="U3" si="3">IF(T4="","",SUM(T4,T5))</f>
        <v/>
      </c>
      <c r="V3" s="38" t="str">
        <f t="shared" ref="V3" si="4">IF(W4="","",SUM(W4,W5))</f>
        <v/>
      </c>
      <c r="W3" s="41" t="str">
        <f>IF(V3="","",IF(V3=Z3,"△",IF(V3&gt;Z3,"○","●")))</f>
        <v/>
      </c>
      <c r="X3" s="41"/>
      <c r="Y3" s="41"/>
      <c r="Z3" s="42" t="str">
        <f t="shared" ref="Z3" si="5">IF(Y4="","",SUM(Y4,Y5))</f>
        <v/>
      </c>
      <c r="AA3" s="38" t="str">
        <f t="shared" ref="AA3" si="6">IF(AB4="","",SUM(AB4,AB5))</f>
        <v/>
      </c>
      <c r="AB3" s="41" t="str">
        <f>IF(AA3="","",IF(AA3=AE3,"△",IF(AA3&gt;AE3,"○","●")))</f>
        <v/>
      </c>
      <c r="AC3" s="41"/>
      <c r="AD3" s="41"/>
      <c r="AE3" s="42" t="str">
        <f t="shared" ref="AE3" si="7">IF(AD4="","",SUM(AD4,AD5))</f>
        <v/>
      </c>
      <c r="AF3" s="38" t="str">
        <f t="shared" ref="AF3" si="8">IF(AG4="","",SUM(AG4,AG5))</f>
        <v/>
      </c>
      <c r="AG3" s="41" t="str">
        <f>IF(AF3="","",IF(AF3=AJ3,"△",IF(AF3&gt;AJ3,"○","●")))</f>
        <v/>
      </c>
      <c r="AH3" s="41"/>
      <c r="AI3" s="41"/>
      <c r="AJ3" s="42" t="str">
        <f t="shared" ref="AJ3" si="9">IF(AI4="","",SUM(AI4,AI5))</f>
        <v/>
      </c>
      <c r="AK3" s="38" t="str">
        <f t="shared" ref="AK3" si="10">IF(AL4="","",SUM(AL4,AL5))</f>
        <v/>
      </c>
      <c r="AL3" s="41" t="str">
        <f>IF(AK3="","",IF(AK3=AO3,"△",IF(AK3&gt;AO3,"○","●")))</f>
        <v/>
      </c>
      <c r="AM3" s="41"/>
      <c r="AN3" s="41"/>
      <c r="AO3" s="42" t="str">
        <f t="shared" ref="AO3" si="11">IF(AN4="","",SUM(AN4,AN5))</f>
        <v/>
      </c>
      <c r="AP3" s="38" t="str">
        <f t="shared" ref="AP3" si="12">IF(AQ4="","",SUM(AQ4,AQ5))</f>
        <v/>
      </c>
      <c r="AQ3" s="41" t="str">
        <f>IF(AP3="","",IF(AP3=AT3,"△",IF(AP3&gt;AT3,"○","●")))</f>
        <v/>
      </c>
      <c r="AR3" s="41"/>
      <c r="AS3" s="41"/>
      <c r="AT3" s="42" t="str">
        <f t="shared" ref="AT3" si="13">IF(AS4="","",SUM(AS4,AS5))</f>
        <v/>
      </c>
      <c r="AU3" s="29">
        <f>COUNTIF(B3:AT3,"○")</f>
        <v>0</v>
      </c>
      <c r="AV3" s="29">
        <f>COUNTIF(B3:AT3,"△")</f>
        <v>0</v>
      </c>
      <c r="AW3" s="29">
        <f>COUNTIF(B3:AT3,"●")</f>
        <v>0</v>
      </c>
      <c r="AX3" s="32">
        <f>AU3*3+AV3*1</f>
        <v>0</v>
      </c>
      <c r="AY3" s="48">
        <f>SUM(B3,G3,L3,Q3,V3,AA3,AF3,AK3,AP3)</f>
        <v>0</v>
      </c>
      <c r="AZ3" s="48">
        <f>SUM(F3,K3,P3,U3,Z3,AE3,AJ3,AO3,AT3)</f>
        <v>0</v>
      </c>
      <c r="BA3" s="48">
        <f t="shared" ref="BA3:BA7" si="14">AY3-AZ3</f>
        <v>0</v>
      </c>
      <c r="BB3" s="48">
        <f>RANK(AX3,$AX$3:$AX$38,0)*100-BA3</f>
        <v>100</v>
      </c>
      <c r="BC3" s="45">
        <f>RANK(BB3,$BB$3:$BB$38,1)</f>
        <v>1</v>
      </c>
      <c r="BE3" s="22"/>
      <c r="BF3" s="22"/>
    </row>
    <row r="4" spans="1:58" ht="20.100000000000001" customHeight="1" x14ac:dyDescent="0.5">
      <c r="A4" s="36"/>
      <c r="B4" s="55"/>
      <c r="C4" s="52"/>
      <c r="D4" s="52"/>
      <c r="E4" s="52"/>
      <c r="F4" s="58"/>
      <c r="G4" s="39"/>
      <c r="H4" s="2"/>
      <c r="I4" s="1" t="s">
        <v>8</v>
      </c>
      <c r="J4" s="4"/>
      <c r="K4" s="43"/>
      <c r="L4" s="39"/>
      <c r="M4" s="2"/>
      <c r="N4" s="1" t="s">
        <v>8</v>
      </c>
      <c r="O4" s="4"/>
      <c r="P4" s="43"/>
      <c r="Q4" s="39"/>
      <c r="R4" s="2"/>
      <c r="S4" s="1" t="s">
        <v>8</v>
      </c>
      <c r="T4" s="4"/>
      <c r="U4" s="43"/>
      <c r="V4" s="39"/>
      <c r="W4" s="2"/>
      <c r="X4" s="1" t="s">
        <v>8</v>
      </c>
      <c r="Y4" s="4"/>
      <c r="Z4" s="43"/>
      <c r="AA4" s="39"/>
      <c r="AB4" s="2"/>
      <c r="AC4" s="1" t="s">
        <v>8</v>
      </c>
      <c r="AD4" s="4"/>
      <c r="AE4" s="43"/>
      <c r="AF4" s="39"/>
      <c r="AG4" s="2"/>
      <c r="AH4" s="1" t="s">
        <v>8</v>
      </c>
      <c r="AI4" s="4"/>
      <c r="AJ4" s="43"/>
      <c r="AK4" s="39"/>
      <c r="AL4" s="2"/>
      <c r="AM4" s="1" t="s">
        <v>8</v>
      </c>
      <c r="AN4" s="4"/>
      <c r="AO4" s="43"/>
      <c r="AP4" s="39"/>
      <c r="AQ4" s="2"/>
      <c r="AR4" s="1" t="s">
        <v>8</v>
      </c>
      <c r="AS4" s="4"/>
      <c r="AT4" s="43"/>
      <c r="AU4" s="30"/>
      <c r="AV4" s="30"/>
      <c r="AW4" s="30"/>
      <c r="AX4" s="33"/>
      <c r="AY4" s="49"/>
      <c r="AZ4" s="49"/>
      <c r="BA4" s="49"/>
      <c r="BB4" s="49"/>
      <c r="BC4" s="46"/>
      <c r="BE4" s="22" t="s">
        <v>25</v>
      </c>
      <c r="BF4" s="22"/>
    </row>
    <row r="5" spans="1:58" ht="20.100000000000001" customHeight="1" x14ac:dyDescent="0.5">
      <c r="A5" s="36"/>
      <c r="B5" s="55"/>
      <c r="C5" s="52"/>
      <c r="D5" s="52"/>
      <c r="E5" s="52"/>
      <c r="F5" s="58"/>
      <c r="G5" s="39"/>
      <c r="H5" s="3"/>
      <c r="I5" s="1" t="s">
        <v>8</v>
      </c>
      <c r="J5" s="5"/>
      <c r="K5" s="43"/>
      <c r="L5" s="39"/>
      <c r="M5" s="3"/>
      <c r="N5" s="1" t="s">
        <v>8</v>
      </c>
      <c r="O5" s="5"/>
      <c r="P5" s="43"/>
      <c r="Q5" s="39"/>
      <c r="R5" s="3"/>
      <c r="S5" s="1" t="s">
        <v>8</v>
      </c>
      <c r="T5" s="5"/>
      <c r="U5" s="43"/>
      <c r="V5" s="39"/>
      <c r="W5" s="3"/>
      <c r="X5" s="1" t="s">
        <v>8</v>
      </c>
      <c r="Y5" s="5"/>
      <c r="Z5" s="43"/>
      <c r="AA5" s="39"/>
      <c r="AB5" s="3"/>
      <c r="AC5" s="1" t="s">
        <v>8</v>
      </c>
      <c r="AD5" s="5"/>
      <c r="AE5" s="43"/>
      <c r="AF5" s="39"/>
      <c r="AG5" s="3"/>
      <c r="AH5" s="1" t="s">
        <v>8</v>
      </c>
      <c r="AI5" s="5"/>
      <c r="AJ5" s="43"/>
      <c r="AK5" s="39"/>
      <c r="AL5" s="3"/>
      <c r="AM5" s="1" t="s">
        <v>8</v>
      </c>
      <c r="AN5" s="5"/>
      <c r="AO5" s="43"/>
      <c r="AP5" s="39"/>
      <c r="AQ5" s="3"/>
      <c r="AR5" s="1" t="s">
        <v>8</v>
      </c>
      <c r="AS5" s="5"/>
      <c r="AT5" s="43"/>
      <c r="AU5" s="30"/>
      <c r="AV5" s="30"/>
      <c r="AW5" s="30"/>
      <c r="AX5" s="33"/>
      <c r="AY5" s="49"/>
      <c r="AZ5" s="49"/>
      <c r="BA5" s="49"/>
      <c r="BB5" s="49"/>
      <c r="BC5" s="46"/>
      <c r="BE5" s="22" t="s">
        <v>23</v>
      </c>
      <c r="BF5" s="22"/>
    </row>
    <row r="6" spans="1:58" ht="20.100000000000001" customHeight="1" x14ac:dyDescent="0.5">
      <c r="A6" s="37"/>
      <c r="B6" s="56"/>
      <c r="C6" s="53"/>
      <c r="D6" s="53"/>
      <c r="E6" s="53"/>
      <c r="F6" s="59"/>
      <c r="G6" s="40"/>
      <c r="H6" s="15"/>
      <c r="I6" s="15"/>
      <c r="J6" s="15"/>
      <c r="K6" s="44"/>
      <c r="L6" s="40"/>
      <c r="M6" s="15"/>
      <c r="N6" s="15"/>
      <c r="O6" s="15"/>
      <c r="P6" s="44"/>
      <c r="Q6" s="40"/>
      <c r="R6" s="15"/>
      <c r="S6" s="15"/>
      <c r="T6" s="15"/>
      <c r="U6" s="44"/>
      <c r="V6" s="40"/>
      <c r="W6" s="15"/>
      <c r="X6" s="15"/>
      <c r="Y6" s="15"/>
      <c r="Z6" s="44"/>
      <c r="AA6" s="40"/>
      <c r="AB6" s="15"/>
      <c r="AC6" s="15"/>
      <c r="AD6" s="15"/>
      <c r="AE6" s="44"/>
      <c r="AF6" s="40"/>
      <c r="AG6" s="15"/>
      <c r="AH6" s="15"/>
      <c r="AI6" s="15"/>
      <c r="AJ6" s="44"/>
      <c r="AK6" s="40"/>
      <c r="AL6" s="15"/>
      <c r="AM6" s="15"/>
      <c r="AN6" s="15"/>
      <c r="AO6" s="44"/>
      <c r="AP6" s="40"/>
      <c r="AQ6" s="15"/>
      <c r="AR6" s="15"/>
      <c r="AS6" s="15"/>
      <c r="AT6" s="44"/>
      <c r="AU6" s="31"/>
      <c r="AV6" s="31"/>
      <c r="AW6" s="31"/>
      <c r="AX6" s="34"/>
      <c r="AY6" s="50"/>
      <c r="AZ6" s="50"/>
      <c r="BA6" s="50"/>
      <c r="BB6" s="50"/>
      <c r="BC6" s="47"/>
      <c r="BE6" s="23" t="s">
        <v>24</v>
      </c>
      <c r="BF6" s="23"/>
    </row>
    <row r="7" spans="1:58" ht="20.100000000000001" customHeight="1" x14ac:dyDescent="0.5">
      <c r="A7" s="35" t="s">
        <v>31</v>
      </c>
      <c r="B7" s="38" t="str">
        <f>IF(C8="","",SUM(C8,C9))</f>
        <v/>
      </c>
      <c r="C7" s="41" t="str">
        <f>IF(B7="","",IF(B7=F7,"△",IF(B7&gt;F7,"○","●")))</f>
        <v/>
      </c>
      <c r="D7" s="41"/>
      <c r="E7" s="41"/>
      <c r="F7" s="42" t="str">
        <f>IF(E8="","",SUM(E8,E9))</f>
        <v/>
      </c>
      <c r="G7" s="55"/>
      <c r="H7" s="52"/>
      <c r="I7" s="52"/>
      <c r="J7" s="52"/>
      <c r="K7" s="52"/>
      <c r="L7" s="38" t="str">
        <f t="shared" ref="L7" si="15">IF(M8="","",SUM(M8,M9))</f>
        <v/>
      </c>
      <c r="M7" s="41" t="str">
        <f>IF(L7="","",IF(L7=P7,"△",IF(L7&gt;P7,"○","●")))</f>
        <v/>
      </c>
      <c r="N7" s="41"/>
      <c r="O7" s="41"/>
      <c r="P7" s="42" t="str">
        <f t="shared" ref="P7" si="16">IF(O8="","",SUM(O8,O9))</f>
        <v/>
      </c>
      <c r="Q7" s="38" t="str">
        <f t="shared" ref="Q7" si="17">IF(R8="","",SUM(R8,R9))</f>
        <v/>
      </c>
      <c r="R7" s="41" t="str">
        <f>IF(Q7="","",IF(Q7=U7,"△",IF(Q7&gt;U7,"○","●")))</f>
        <v/>
      </c>
      <c r="S7" s="41"/>
      <c r="T7" s="41"/>
      <c r="U7" s="42" t="str">
        <f t="shared" ref="U7" si="18">IF(T8="","",SUM(T8,T9))</f>
        <v/>
      </c>
      <c r="V7" s="38" t="str">
        <f t="shared" ref="V7" si="19">IF(W8="","",SUM(W8,W9))</f>
        <v/>
      </c>
      <c r="W7" s="41" t="str">
        <f>IF(V7="","",IF(V7=Z7,"△",IF(V7&gt;Z7,"○","●")))</f>
        <v/>
      </c>
      <c r="X7" s="41"/>
      <c r="Y7" s="41"/>
      <c r="Z7" s="42" t="str">
        <f t="shared" ref="Z7" si="20">IF(Y8="","",SUM(Y8,Y9))</f>
        <v/>
      </c>
      <c r="AA7" s="38" t="str">
        <f t="shared" ref="AA7" si="21">IF(AB8="","",SUM(AB8,AB9))</f>
        <v/>
      </c>
      <c r="AB7" s="41" t="str">
        <f>IF(AA7="","",IF(AA7=AE7,"△",IF(AA7&gt;AE7,"○","●")))</f>
        <v/>
      </c>
      <c r="AC7" s="41"/>
      <c r="AD7" s="41"/>
      <c r="AE7" s="42" t="str">
        <f t="shared" ref="AE7" si="22">IF(AD8="","",SUM(AD8,AD9))</f>
        <v/>
      </c>
      <c r="AF7" s="38" t="str">
        <f>IF(AG8="","",SUM(AG8,AG9))</f>
        <v/>
      </c>
      <c r="AG7" s="41" t="str">
        <f>IF(AF7="","",IF(AF7=AJ7,"△",IF(AF7&gt;AJ7,"○","●")))</f>
        <v/>
      </c>
      <c r="AH7" s="41"/>
      <c r="AI7" s="41"/>
      <c r="AJ7" s="42" t="str">
        <f>IF(AI8="","",SUM(AI8,AI9))</f>
        <v/>
      </c>
      <c r="AK7" s="38" t="str">
        <f t="shared" ref="AK7" si="23">IF(AL8="","",SUM(AL8,AL9))</f>
        <v/>
      </c>
      <c r="AL7" s="41" t="str">
        <f>IF(AK7="","",IF(AK7=AO7,"△",IF(AK7&gt;AO7,"○","●")))</f>
        <v/>
      </c>
      <c r="AM7" s="41"/>
      <c r="AN7" s="41"/>
      <c r="AO7" s="42" t="str">
        <f t="shared" ref="AO7" si="24">IF(AN8="","",SUM(AN8,AN9))</f>
        <v/>
      </c>
      <c r="AP7" s="38" t="str">
        <f t="shared" ref="AP7" si="25">IF(AQ8="","",SUM(AQ8,AQ9))</f>
        <v/>
      </c>
      <c r="AQ7" s="41" t="str">
        <f>IF(AP7="","",IF(AP7=AT7,"△",IF(AP7&gt;AT7,"○","●")))</f>
        <v/>
      </c>
      <c r="AR7" s="41"/>
      <c r="AS7" s="41"/>
      <c r="AT7" s="42" t="str">
        <f t="shared" ref="AT7" si="26">IF(AS8="","",SUM(AS8,AS9))</f>
        <v/>
      </c>
      <c r="AU7" s="29">
        <f>COUNTIF(B7:AT7,"○")</f>
        <v>0</v>
      </c>
      <c r="AV7" s="29">
        <f>COUNTIF(B7:AT7,"△")</f>
        <v>0</v>
      </c>
      <c r="AW7" s="29">
        <f>COUNTIF(B7:AT7,"●")</f>
        <v>0</v>
      </c>
      <c r="AX7" s="32">
        <f>AU7*3+AV7*1</f>
        <v>0</v>
      </c>
      <c r="AY7" s="48">
        <f t="shared" ref="AY7" si="27">SUM(B7,G7,L7,Q7,V7,AA7,AF7,AK7,AP7)</f>
        <v>0</v>
      </c>
      <c r="AZ7" s="48">
        <f t="shared" ref="AZ7" si="28">SUM(F7,K7,P7,U7,Z7,AE7,AJ7,AO7,AT7)</f>
        <v>0</v>
      </c>
      <c r="BA7" s="48">
        <f t="shared" si="14"/>
        <v>0</v>
      </c>
      <c r="BB7" s="48">
        <f t="shared" ref="BB7" si="29">RANK(AX7,$AX$3:$AX$38,0)*100-BA7</f>
        <v>100</v>
      </c>
      <c r="BC7" s="45">
        <f t="shared" ref="BC7" si="30">RANK(BB7,$BB$3:$BB$38,1)</f>
        <v>1</v>
      </c>
      <c r="BE7" s="22" t="s">
        <v>26</v>
      </c>
      <c r="BF7" s="22"/>
    </row>
    <row r="8" spans="1:58" ht="20.100000000000001" customHeight="1" x14ac:dyDescent="0.5">
      <c r="A8" s="36"/>
      <c r="B8" s="39"/>
      <c r="C8" s="16" t="str">
        <f>IF(J4="","",J4)</f>
        <v/>
      </c>
      <c r="D8" s="14" t="s">
        <v>8</v>
      </c>
      <c r="E8" s="17" t="str">
        <f>IF(H4="","",H4)</f>
        <v/>
      </c>
      <c r="F8" s="43"/>
      <c r="G8" s="55"/>
      <c r="H8" s="52"/>
      <c r="I8" s="52"/>
      <c r="J8" s="52"/>
      <c r="K8" s="52"/>
      <c r="L8" s="39"/>
      <c r="M8" s="2"/>
      <c r="N8" s="1" t="s">
        <v>8</v>
      </c>
      <c r="O8" s="4"/>
      <c r="P8" s="43"/>
      <c r="Q8" s="39"/>
      <c r="R8" s="2"/>
      <c r="S8" s="1" t="s">
        <v>8</v>
      </c>
      <c r="T8" s="4"/>
      <c r="U8" s="43"/>
      <c r="V8" s="39"/>
      <c r="W8" s="2"/>
      <c r="X8" s="1" t="s">
        <v>8</v>
      </c>
      <c r="Y8" s="4"/>
      <c r="Z8" s="43"/>
      <c r="AA8" s="39"/>
      <c r="AB8" s="2"/>
      <c r="AC8" s="1" t="s">
        <v>8</v>
      </c>
      <c r="AD8" s="4"/>
      <c r="AE8" s="43"/>
      <c r="AF8" s="39"/>
      <c r="AG8" s="2"/>
      <c r="AH8" s="1" t="s">
        <v>8</v>
      </c>
      <c r="AI8" s="4"/>
      <c r="AJ8" s="43"/>
      <c r="AK8" s="39"/>
      <c r="AL8" s="2"/>
      <c r="AM8" s="1" t="s">
        <v>8</v>
      </c>
      <c r="AN8" s="4"/>
      <c r="AO8" s="43"/>
      <c r="AP8" s="39"/>
      <c r="AQ8" s="2"/>
      <c r="AR8" s="1" t="s">
        <v>8</v>
      </c>
      <c r="AS8" s="4"/>
      <c r="AT8" s="43"/>
      <c r="AU8" s="30"/>
      <c r="AV8" s="30"/>
      <c r="AW8" s="30"/>
      <c r="AX8" s="33"/>
      <c r="AY8" s="49"/>
      <c r="AZ8" s="49"/>
      <c r="BA8" s="49"/>
      <c r="BB8" s="49"/>
      <c r="BC8" s="46"/>
      <c r="BE8" s="22"/>
    </row>
    <row r="9" spans="1:58" ht="20.100000000000001" customHeight="1" x14ac:dyDescent="0.5">
      <c r="A9" s="36"/>
      <c r="B9" s="39"/>
      <c r="C9" s="18" t="str">
        <f>IF(J5="","",J5)</f>
        <v/>
      </c>
      <c r="D9" s="14" t="s">
        <v>8</v>
      </c>
      <c r="E9" s="19" t="str">
        <f>IF(H5="","",H5)</f>
        <v/>
      </c>
      <c r="F9" s="43"/>
      <c r="G9" s="55"/>
      <c r="H9" s="52"/>
      <c r="I9" s="52"/>
      <c r="J9" s="52"/>
      <c r="K9" s="52"/>
      <c r="L9" s="39"/>
      <c r="M9" s="3"/>
      <c r="N9" s="1" t="s">
        <v>8</v>
      </c>
      <c r="O9" s="5"/>
      <c r="P9" s="43"/>
      <c r="Q9" s="39"/>
      <c r="R9" s="3"/>
      <c r="S9" s="1" t="s">
        <v>8</v>
      </c>
      <c r="T9" s="5"/>
      <c r="U9" s="43"/>
      <c r="V9" s="39"/>
      <c r="W9" s="3"/>
      <c r="X9" s="1" t="s">
        <v>8</v>
      </c>
      <c r="Y9" s="5"/>
      <c r="Z9" s="43"/>
      <c r="AA9" s="39"/>
      <c r="AB9" s="3"/>
      <c r="AC9" s="1" t="s">
        <v>8</v>
      </c>
      <c r="AD9" s="5"/>
      <c r="AE9" s="43"/>
      <c r="AF9" s="39"/>
      <c r="AG9" s="3"/>
      <c r="AH9" s="1" t="s">
        <v>8</v>
      </c>
      <c r="AI9" s="5"/>
      <c r="AJ9" s="43"/>
      <c r="AK9" s="39"/>
      <c r="AL9" s="3"/>
      <c r="AM9" s="1" t="s">
        <v>8</v>
      </c>
      <c r="AN9" s="5"/>
      <c r="AO9" s="43"/>
      <c r="AP9" s="39"/>
      <c r="AQ9" s="3"/>
      <c r="AR9" s="1" t="s">
        <v>8</v>
      </c>
      <c r="AS9" s="5"/>
      <c r="AT9" s="43"/>
      <c r="AU9" s="30"/>
      <c r="AV9" s="30"/>
      <c r="AW9" s="30"/>
      <c r="AX9" s="33"/>
      <c r="AY9" s="49"/>
      <c r="AZ9" s="49"/>
      <c r="BA9" s="49"/>
      <c r="BB9" s="49"/>
      <c r="BC9" s="46"/>
      <c r="BE9" s="22"/>
    </row>
    <row r="10" spans="1:58" ht="20.100000000000001" customHeight="1" x14ac:dyDescent="0.5">
      <c r="A10" s="37"/>
      <c r="B10" s="40"/>
      <c r="C10" s="15"/>
      <c r="D10" s="15"/>
      <c r="E10" s="15"/>
      <c r="F10" s="44"/>
      <c r="G10" s="55"/>
      <c r="H10" s="52"/>
      <c r="I10" s="52"/>
      <c r="J10" s="52"/>
      <c r="K10" s="52"/>
      <c r="L10" s="40"/>
      <c r="M10" s="15"/>
      <c r="N10" s="15"/>
      <c r="O10" s="15"/>
      <c r="P10" s="44"/>
      <c r="Q10" s="40"/>
      <c r="R10" s="15"/>
      <c r="S10" s="15"/>
      <c r="T10" s="15"/>
      <c r="U10" s="44"/>
      <c r="V10" s="40"/>
      <c r="W10" s="15"/>
      <c r="X10" s="15"/>
      <c r="Y10" s="15"/>
      <c r="Z10" s="44"/>
      <c r="AA10" s="40"/>
      <c r="AB10" s="15"/>
      <c r="AC10" s="15"/>
      <c r="AD10" s="15"/>
      <c r="AE10" s="44"/>
      <c r="AF10" s="40"/>
      <c r="AG10" s="15"/>
      <c r="AH10" s="15"/>
      <c r="AI10" s="15"/>
      <c r="AJ10" s="44"/>
      <c r="AK10" s="40"/>
      <c r="AL10" s="15"/>
      <c r="AM10" s="15"/>
      <c r="AN10" s="15"/>
      <c r="AO10" s="44"/>
      <c r="AP10" s="40"/>
      <c r="AQ10" s="15"/>
      <c r="AR10" s="15"/>
      <c r="AS10" s="15"/>
      <c r="AT10" s="44"/>
      <c r="AU10" s="31"/>
      <c r="AV10" s="31"/>
      <c r="AW10" s="31"/>
      <c r="AX10" s="34"/>
      <c r="AY10" s="50"/>
      <c r="AZ10" s="50"/>
      <c r="BA10" s="50"/>
      <c r="BB10" s="50"/>
      <c r="BC10" s="47"/>
      <c r="BE10" s="23"/>
    </row>
    <row r="11" spans="1:58" ht="20.100000000000001" customHeight="1" x14ac:dyDescent="0.5">
      <c r="A11" s="35" t="s">
        <v>27</v>
      </c>
      <c r="B11" s="38" t="str">
        <f t="shared" ref="B11" si="31">IF(C12="","",SUM(C12,C13))</f>
        <v/>
      </c>
      <c r="C11" s="41" t="str">
        <f>IF(B11="","",IF(B11=F11,"△",IF(B11&gt;F11,"○","●")))</f>
        <v/>
      </c>
      <c r="D11" s="41"/>
      <c r="E11" s="41"/>
      <c r="F11" s="42" t="str">
        <f>IF(E12="","",SUM(E12,E13))</f>
        <v/>
      </c>
      <c r="G11" s="38" t="str">
        <f>IF(H12="","",SUM(H12,H13))</f>
        <v/>
      </c>
      <c r="H11" s="41" t="str">
        <f>IF(G11="","",IF(G11=K11,"△",IF(G11&gt;K11,"○","●")))</f>
        <v/>
      </c>
      <c r="I11" s="41"/>
      <c r="J11" s="41"/>
      <c r="K11" s="42" t="str">
        <f>IF(J12="","",SUM(J12,J13))</f>
        <v/>
      </c>
      <c r="L11" s="54"/>
      <c r="M11" s="51"/>
      <c r="N11" s="51"/>
      <c r="O11" s="51"/>
      <c r="P11" s="51"/>
      <c r="Q11" s="38" t="str">
        <f t="shared" ref="Q11" si="32">IF(R12="","",SUM(R12,R13))</f>
        <v/>
      </c>
      <c r="R11" s="41" t="str">
        <f>IF(Q11="","",IF(Q11=U11,"△",IF(Q11&gt;U11,"○","●")))</f>
        <v/>
      </c>
      <c r="S11" s="41"/>
      <c r="T11" s="41"/>
      <c r="U11" s="42" t="str">
        <f t="shared" ref="U11" si="33">IF(T12="","",SUM(T12,T13))</f>
        <v/>
      </c>
      <c r="V11" s="38" t="str">
        <f t="shared" ref="V11" si="34">IF(W12="","",SUM(W12,W13))</f>
        <v/>
      </c>
      <c r="W11" s="41" t="str">
        <f>IF(V11="","",IF(V11=Z11,"△",IF(V11&gt;Z11,"○","●")))</f>
        <v/>
      </c>
      <c r="X11" s="41"/>
      <c r="Y11" s="41"/>
      <c r="Z11" s="42" t="str">
        <f t="shared" ref="Z11" si="35">IF(Y12="","",SUM(Y12,Y13))</f>
        <v/>
      </c>
      <c r="AA11" s="38" t="str">
        <f t="shared" ref="AA11" si="36">IF(AB12="","",SUM(AB12,AB13))</f>
        <v/>
      </c>
      <c r="AB11" s="41" t="str">
        <f>IF(AA11="","",IF(AA11=AE11,"△",IF(AA11&gt;AE11,"○","●")))</f>
        <v/>
      </c>
      <c r="AC11" s="41"/>
      <c r="AD11" s="41"/>
      <c r="AE11" s="42" t="str">
        <f t="shared" ref="AE11" si="37">IF(AD12="","",SUM(AD12,AD13))</f>
        <v/>
      </c>
      <c r="AF11" s="38" t="str">
        <f>IF(AG12="","",SUM(AG12,AG13))</f>
        <v/>
      </c>
      <c r="AG11" s="41" t="str">
        <f>IF(AF11="","",IF(AF11=AJ11,"△",IF(AF11&gt;AJ11,"○","●")))</f>
        <v/>
      </c>
      <c r="AH11" s="41"/>
      <c r="AI11" s="41"/>
      <c r="AJ11" s="42" t="str">
        <f>IF(AI12="","",SUM(AI12,AI13))</f>
        <v/>
      </c>
      <c r="AK11" s="38" t="str">
        <f t="shared" ref="AK11" si="38">IF(AL12="","",SUM(AL12,AL13))</f>
        <v/>
      </c>
      <c r="AL11" s="41" t="str">
        <f>IF(AK11="","",IF(AK11=AO11,"△",IF(AK11&gt;AO11,"○","●")))</f>
        <v/>
      </c>
      <c r="AM11" s="41"/>
      <c r="AN11" s="41"/>
      <c r="AO11" s="42" t="str">
        <f t="shared" ref="AO11" si="39">IF(AN12="","",SUM(AN12,AN13))</f>
        <v/>
      </c>
      <c r="AP11" s="38" t="str">
        <f t="shared" ref="AP11" si="40">IF(AQ12="","",SUM(AQ12,AQ13))</f>
        <v/>
      </c>
      <c r="AQ11" s="41" t="str">
        <f>IF(AP11="","",IF(AP11=AT11,"△",IF(AP11&gt;AT11,"○","●")))</f>
        <v/>
      </c>
      <c r="AR11" s="41"/>
      <c r="AS11" s="41"/>
      <c r="AT11" s="42" t="str">
        <f t="shared" ref="AT11" si="41">IF(AS12="","",SUM(AS12,AS13))</f>
        <v/>
      </c>
      <c r="AU11" s="29">
        <f>COUNTIF(B11:AT11,"○")</f>
        <v>0</v>
      </c>
      <c r="AV11" s="29">
        <f>COUNTIF(B11:AT11,"△")</f>
        <v>0</v>
      </c>
      <c r="AW11" s="29">
        <f>COUNTIF(B11:AT11,"●")</f>
        <v>0</v>
      </c>
      <c r="AX11" s="32">
        <f>AU11*3+AV11*1</f>
        <v>0</v>
      </c>
      <c r="AY11" s="48">
        <f t="shared" ref="AY11" si="42">SUM(B11,G11,L11,Q11,V11,AA11,AF11,AK11,AP11)</f>
        <v>0</v>
      </c>
      <c r="AZ11" s="48">
        <f t="shared" ref="AZ11" si="43">SUM(F11,K11,P11,U11,Z11,AE11,AJ11,AO11,AT11)</f>
        <v>0</v>
      </c>
      <c r="BA11" s="48">
        <f t="shared" ref="BA11" si="44">AY11-AZ11</f>
        <v>0</v>
      </c>
      <c r="BB11" s="48">
        <f t="shared" ref="BB11" si="45">RANK(AX11,$AX$3:$AX$38,0)*100-BA11</f>
        <v>100</v>
      </c>
      <c r="BC11" s="45">
        <f t="shared" ref="BC11" si="46">RANK(BB11,$BB$3:$BB$38,1)</f>
        <v>1</v>
      </c>
    </row>
    <row r="12" spans="1:58" ht="20.100000000000001" customHeight="1" x14ac:dyDescent="0.5">
      <c r="A12" s="36"/>
      <c r="B12" s="39"/>
      <c r="C12" s="16" t="str">
        <f>IF(O4="","",O4)</f>
        <v/>
      </c>
      <c r="D12" s="14" t="s">
        <v>8</v>
      </c>
      <c r="E12" s="17" t="str">
        <f>IF(M4="","",M4)</f>
        <v/>
      </c>
      <c r="F12" s="43"/>
      <c r="G12" s="39"/>
      <c r="H12" s="16" t="str">
        <f>IF(O8="","",O8)</f>
        <v/>
      </c>
      <c r="I12" s="14" t="s">
        <v>8</v>
      </c>
      <c r="J12" s="17" t="str">
        <f>IF(M8="","",M8)</f>
        <v/>
      </c>
      <c r="K12" s="43"/>
      <c r="L12" s="55"/>
      <c r="M12" s="52"/>
      <c r="N12" s="52"/>
      <c r="O12" s="52"/>
      <c r="P12" s="52"/>
      <c r="Q12" s="39"/>
      <c r="R12" s="2"/>
      <c r="S12" s="1" t="s">
        <v>8</v>
      </c>
      <c r="T12" s="4"/>
      <c r="U12" s="43"/>
      <c r="V12" s="39"/>
      <c r="W12" s="2"/>
      <c r="X12" s="1" t="s">
        <v>8</v>
      </c>
      <c r="Y12" s="4"/>
      <c r="Z12" s="43"/>
      <c r="AA12" s="39"/>
      <c r="AB12" s="2"/>
      <c r="AC12" s="1" t="s">
        <v>8</v>
      </c>
      <c r="AD12" s="4"/>
      <c r="AE12" s="43"/>
      <c r="AF12" s="39"/>
      <c r="AG12" s="2"/>
      <c r="AH12" s="1" t="s">
        <v>8</v>
      </c>
      <c r="AI12" s="4"/>
      <c r="AJ12" s="43"/>
      <c r="AK12" s="39"/>
      <c r="AL12" s="2"/>
      <c r="AM12" s="1" t="s">
        <v>8</v>
      </c>
      <c r="AN12" s="4"/>
      <c r="AO12" s="43"/>
      <c r="AP12" s="39"/>
      <c r="AQ12" s="2"/>
      <c r="AR12" s="1" t="s">
        <v>8</v>
      </c>
      <c r="AS12" s="4"/>
      <c r="AT12" s="43"/>
      <c r="AU12" s="30"/>
      <c r="AV12" s="30"/>
      <c r="AW12" s="30"/>
      <c r="AX12" s="33"/>
      <c r="AY12" s="49"/>
      <c r="AZ12" s="49"/>
      <c r="BA12" s="49"/>
      <c r="BB12" s="49"/>
      <c r="BC12" s="46"/>
    </row>
    <row r="13" spans="1:58" ht="20.100000000000001" customHeight="1" x14ac:dyDescent="0.5">
      <c r="A13" s="36"/>
      <c r="B13" s="39"/>
      <c r="C13" s="18" t="str">
        <f>IF(O5="","",O5)</f>
        <v/>
      </c>
      <c r="D13" s="14" t="s">
        <v>8</v>
      </c>
      <c r="E13" s="19" t="str">
        <f>IF(M5="","",M5)</f>
        <v/>
      </c>
      <c r="F13" s="43"/>
      <c r="G13" s="39"/>
      <c r="H13" s="18" t="str">
        <f>IF(O9="","",O9)</f>
        <v/>
      </c>
      <c r="I13" s="14" t="s">
        <v>8</v>
      </c>
      <c r="J13" s="19" t="str">
        <f>IF(M9="","",M9)</f>
        <v/>
      </c>
      <c r="K13" s="43"/>
      <c r="L13" s="55"/>
      <c r="M13" s="52"/>
      <c r="N13" s="52"/>
      <c r="O13" s="52"/>
      <c r="P13" s="52"/>
      <c r="Q13" s="39"/>
      <c r="R13" s="3"/>
      <c r="S13" s="1" t="s">
        <v>8</v>
      </c>
      <c r="T13" s="5"/>
      <c r="U13" s="43"/>
      <c r="V13" s="39"/>
      <c r="W13" s="3"/>
      <c r="X13" s="1" t="s">
        <v>8</v>
      </c>
      <c r="Y13" s="5"/>
      <c r="Z13" s="43"/>
      <c r="AA13" s="39"/>
      <c r="AB13" s="3"/>
      <c r="AC13" s="1" t="s">
        <v>8</v>
      </c>
      <c r="AD13" s="5"/>
      <c r="AE13" s="43"/>
      <c r="AF13" s="39"/>
      <c r="AG13" s="3"/>
      <c r="AH13" s="1" t="s">
        <v>8</v>
      </c>
      <c r="AI13" s="5"/>
      <c r="AJ13" s="43"/>
      <c r="AK13" s="39"/>
      <c r="AL13" s="3"/>
      <c r="AM13" s="1" t="s">
        <v>8</v>
      </c>
      <c r="AN13" s="5"/>
      <c r="AO13" s="43"/>
      <c r="AP13" s="39"/>
      <c r="AQ13" s="3"/>
      <c r="AR13" s="1" t="s">
        <v>8</v>
      </c>
      <c r="AS13" s="5"/>
      <c r="AT13" s="43"/>
      <c r="AU13" s="30"/>
      <c r="AV13" s="30"/>
      <c r="AW13" s="30"/>
      <c r="AX13" s="33"/>
      <c r="AY13" s="49"/>
      <c r="AZ13" s="49"/>
      <c r="BA13" s="49"/>
      <c r="BB13" s="49"/>
      <c r="BC13" s="46"/>
    </row>
    <row r="14" spans="1:58" ht="20.100000000000001" customHeight="1" x14ac:dyDescent="0.5">
      <c r="A14" s="37"/>
      <c r="B14" s="40"/>
      <c r="C14" s="15"/>
      <c r="D14" s="15"/>
      <c r="E14" s="15"/>
      <c r="F14" s="44"/>
      <c r="G14" s="40"/>
      <c r="H14" s="15"/>
      <c r="I14" s="15"/>
      <c r="J14" s="15"/>
      <c r="K14" s="44"/>
      <c r="L14" s="56"/>
      <c r="M14" s="53"/>
      <c r="N14" s="53"/>
      <c r="O14" s="53"/>
      <c r="P14" s="53"/>
      <c r="Q14" s="40"/>
      <c r="R14" s="15"/>
      <c r="S14" s="15"/>
      <c r="T14" s="15"/>
      <c r="U14" s="44"/>
      <c r="V14" s="40"/>
      <c r="W14" s="15"/>
      <c r="X14" s="15"/>
      <c r="Y14" s="15"/>
      <c r="Z14" s="44"/>
      <c r="AA14" s="40"/>
      <c r="AB14" s="15"/>
      <c r="AC14" s="15"/>
      <c r="AD14" s="15"/>
      <c r="AE14" s="44"/>
      <c r="AF14" s="40"/>
      <c r="AG14" s="15"/>
      <c r="AH14" s="15"/>
      <c r="AI14" s="15"/>
      <c r="AJ14" s="44"/>
      <c r="AK14" s="40"/>
      <c r="AL14" s="15"/>
      <c r="AM14" s="15"/>
      <c r="AN14" s="15"/>
      <c r="AO14" s="44"/>
      <c r="AP14" s="40"/>
      <c r="AQ14" s="15"/>
      <c r="AR14" s="15"/>
      <c r="AS14" s="15"/>
      <c r="AT14" s="44"/>
      <c r="AU14" s="31"/>
      <c r="AV14" s="31"/>
      <c r="AW14" s="31"/>
      <c r="AX14" s="34"/>
      <c r="AY14" s="50"/>
      <c r="AZ14" s="50"/>
      <c r="BA14" s="50"/>
      <c r="BB14" s="50"/>
      <c r="BC14" s="47"/>
    </row>
    <row r="15" spans="1:58" ht="20.100000000000001" customHeight="1" x14ac:dyDescent="0.5">
      <c r="A15" s="35" t="s">
        <v>32</v>
      </c>
      <c r="B15" s="38" t="str">
        <f t="shared" ref="B15" si="47">IF(C16="","",SUM(C16,C17))</f>
        <v/>
      </c>
      <c r="C15" s="41" t="str">
        <f>IF(B15="","",IF(B15=F15,"△",IF(B15&gt;F15,"○","●")))</f>
        <v/>
      </c>
      <c r="D15" s="41"/>
      <c r="E15" s="41"/>
      <c r="F15" s="42" t="str">
        <f>IF(E16="","",SUM(E16,E17))</f>
        <v/>
      </c>
      <c r="G15" s="38" t="str">
        <f t="shared" ref="G15" si="48">IF(H16="","",SUM(H16,H17))</f>
        <v/>
      </c>
      <c r="H15" s="41" t="str">
        <f>IF(G15="","",IF(G15=K15,"△",IF(G15&gt;K15,"○","●")))</f>
        <v/>
      </c>
      <c r="I15" s="41"/>
      <c r="J15" s="41"/>
      <c r="K15" s="42" t="str">
        <f>IF(J16="","",SUM(J16,J17))</f>
        <v/>
      </c>
      <c r="L15" s="38" t="str">
        <f>IF(M16="","",SUM(M16,M17))</f>
        <v/>
      </c>
      <c r="M15" s="41" t="str">
        <f>IF(L15="","",IF(L15=P15,"△",IF(L15&gt;P15,"○","●")))</f>
        <v/>
      </c>
      <c r="N15" s="41"/>
      <c r="O15" s="41"/>
      <c r="P15" s="42" t="str">
        <f>IF(O16="","",SUM(O16,O17))</f>
        <v/>
      </c>
      <c r="Q15" s="54"/>
      <c r="R15" s="51"/>
      <c r="S15" s="51"/>
      <c r="T15" s="51"/>
      <c r="U15" s="51"/>
      <c r="V15" s="38" t="str">
        <f t="shared" ref="V15" si="49">IF(W16="","",SUM(W16,W17))</f>
        <v/>
      </c>
      <c r="W15" s="41" t="str">
        <f>IF(V15="","",IF(V15=Z15,"△",IF(V15&gt;Z15,"○","●")))</f>
        <v/>
      </c>
      <c r="X15" s="41"/>
      <c r="Y15" s="41"/>
      <c r="Z15" s="42" t="str">
        <f t="shared" ref="Z15" si="50">IF(Y16="","",SUM(Y16,Y17))</f>
        <v/>
      </c>
      <c r="AA15" s="38" t="str">
        <f t="shared" ref="AA15" si="51">IF(AB16="","",SUM(AB16,AB17))</f>
        <v/>
      </c>
      <c r="AB15" s="41" t="str">
        <f>IF(AA15="","",IF(AA15=AE15,"△",IF(AA15&gt;AE15,"○","●")))</f>
        <v/>
      </c>
      <c r="AC15" s="41"/>
      <c r="AD15" s="41"/>
      <c r="AE15" s="42" t="str">
        <f t="shared" ref="AE15" si="52">IF(AD16="","",SUM(AD16,AD17))</f>
        <v/>
      </c>
      <c r="AF15" s="38" t="str">
        <f>IF(AG16="","",SUM(AG16,AG17))</f>
        <v/>
      </c>
      <c r="AG15" s="41" t="str">
        <f>IF(AF15="","",IF(AF15=AJ15,"△",IF(AF15&gt;AJ15,"○","●")))</f>
        <v/>
      </c>
      <c r="AH15" s="41"/>
      <c r="AI15" s="41"/>
      <c r="AJ15" s="42" t="str">
        <f>IF(AI16="","",SUM(AI16,AI17))</f>
        <v/>
      </c>
      <c r="AK15" s="38" t="str">
        <f t="shared" ref="AK15" si="53">IF(AL16="","",SUM(AL16,AL17))</f>
        <v/>
      </c>
      <c r="AL15" s="41" t="str">
        <f>IF(AK15="","",IF(AK15=AO15,"△",IF(AK15&gt;AO15,"○","●")))</f>
        <v/>
      </c>
      <c r="AM15" s="41"/>
      <c r="AN15" s="41"/>
      <c r="AO15" s="42" t="str">
        <f t="shared" ref="AO15" si="54">IF(AN16="","",SUM(AN16,AN17))</f>
        <v/>
      </c>
      <c r="AP15" s="38" t="str">
        <f t="shared" ref="AP15" si="55">IF(AQ16="","",SUM(AQ16,AQ17))</f>
        <v/>
      </c>
      <c r="AQ15" s="41" t="str">
        <f>IF(AP15="","",IF(AP15=AT15,"△",IF(AP15&gt;AT15,"○","●")))</f>
        <v/>
      </c>
      <c r="AR15" s="41"/>
      <c r="AS15" s="41"/>
      <c r="AT15" s="42" t="str">
        <f t="shared" ref="AT15" si="56">IF(AS16="","",SUM(AS16,AS17))</f>
        <v/>
      </c>
      <c r="AU15" s="29">
        <f>COUNTIF(B15:AT15,"○")</f>
        <v>0</v>
      </c>
      <c r="AV15" s="29">
        <f>COUNTIF(B15:AT15,"△")</f>
        <v>0</v>
      </c>
      <c r="AW15" s="29">
        <f>COUNTIF(B15:AT15,"●")</f>
        <v>0</v>
      </c>
      <c r="AX15" s="32">
        <f>AU15*3+AV15*1</f>
        <v>0</v>
      </c>
      <c r="AY15" s="48">
        <f t="shared" ref="AY15" si="57">SUM(B15,G15,L15,Q15,V15,AA15,AF15,AK15,AP15)</f>
        <v>0</v>
      </c>
      <c r="AZ15" s="48">
        <f t="shared" ref="AZ15" si="58">SUM(F15,K15,P15,U15,Z15,AE15,AJ15,AO15,AT15)</f>
        <v>0</v>
      </c>
      <c r="BA15" s="48">
        <f t="shared" ref="BA15" si="59">AY15-AZ15</f>
        <v>0</v>
      </c>
      <c r="BB15" s="48">
        <f t="shared" ref="BB15" si="60">RANK(AX15,$AX$3:$AX$38,0)*100-BA15</f>
        <v>100</v>
      </c>
      <c r="BC15" s="45">
        <f t="shared" ref="BC15" si="61">RANK(BB15,$BB$3:$BB$38,1)</f>
        <v>1</v>
      </c>
    </row>
    <row r="16" spans="1:58" ht="20.100000000000001" customHeight="1" x14ac:dyDescent="0.5">
      <c r="A16" s="36"/>
      <c r="B16" s="39"/>
      <c r="C16" s="16" t="str">
        <f>IF(T4="","",T4)</f>
        <v/>
      </c>
      <c r="D16" s="14" t="s">
        <v>8</v>
      </c>
      <c r="E16" s="17" t="str">
        <f>IF(R4="","",R4)</f>
        <v/>
      </c>
      <c r="F16" s="43"/>
      <c r="G16" s="39"/>
      <c r="H16" s="16" t="str">
        <f>IF(T8="","",T8)</f>
        <v/>
      </c>
      <c r="I16" s="14" t="s">
        <v>8</v>
      </c>
      <c r="J16" s="17" t="str">
        <f>IF(R8="","",R8)</f>
        <v/>
      </c>
      <c r="K16" s="43"/>
      <c r="L16" s="39"/>
      <c r="M16" s="16" t="str">
        <f>IF(T12="","",T12)</f>
        <v/>
      </c>
      <c r="N16" s="14" t="s">
        <v>8</v>
      </c>
      <c r="O16" s="17" t="str">
        <f>IF(R12="","",R12)</f>
        <v/>
      </c>
      <c r="P16" s="43"/>
      <c r="Q16" s="55"/>
      <c r="R16" s="52"/>
      <c r="S16" s="52"/>
      <c r="T16" s="52"/>
      <c r="U16" s="52"/>
      <c r="V16" s="39"/>
      <c r="W16" s="2"/>
      <c r="X16" s="1" t="s">
        <v>8</v>
      </c>
      <c r="Y16" s="4"/>
      <c r="Z16" s="43"/>
      <c r="AA16" s="39"/>
      <c r="AB16" s="2"/>
      <c r="AC16" s="1" t="s">
        <v>8</v>
      </c>
      <c r="AD16" s="4"/>
      <c r="AE16" s="43"/>
      <c r="AF16" s="39"/>
      <c r="AG16" s="2"/>
      <c r="AH16" s="1"/>
      <c r="AI16" s="4"/>
      <c r="AJ16" s="43"/>
      <c r="AK16" s="39"/>
      <c r="AL16" s="2"/>
      <c r="AM16" s="1" t="s">
        <v>8</v>
      </c>
      <c r="AN16" s="4"/>
      <c r="AO16" s="43"/>
      <c r="AP16" s="39"/>
      <c r="AQ16" s="2"/>
      <c r="AR16" s="1" t="s">
        <v>8</v>
      </c>
      <c r="AS16" s="4"/>
      <c r="AT16" s="43"/>
      <c r="AU16" s="30"/>
      <c r="AV16" s="30"/>
      <c r="AW16" s="30"/>
      <c r="AX16" s="33"/>
      <c r="AY16" s="49"/>
      <c r="AZ16" s="49"/>
      <c r="BA16" s="49"/>
      <c r="BB16" s="49"/>
      <c r="BC16" s="46"/>
    </row>
    <row r="17" spans="1:55" ht="20.100000000000001" customHeight="1" x14ac:dyDescent="0.5">
      <c r="A17" s="36"/>
      <c r="B17" s="39"/>
      <c r="C17" s="18" t="str">
        <f>IF(T5="","",T5)</f>
        <v/>
      </c>
      <c r="D17" s="14" t="s">
        <v>8</v>
      </c>
      <c r="E17" s="19" t="str">
        <f>IF(R5="","",R5)</f>
        <v/>
      </c>
      <c r="F17" s="43"/>
      <c r="G17" s="39"/>
      <c r="H17" s="18" t="str">
        <f>IF(T9="","",T9)</f>
        <v/>
      </c>
      <c r="I17" s="14" t="s">
        <v>8</v>
      </c>
      <c r="J17" s="19" t="str">
        <f>IF(R9="","",R9)</f>
        <v/>
      </c>
      <c r="K17" s="43"/>
      <c r="L17" s="39"/>
      <c r="M17" s="18" t="str">
        <f>IF(T13="","",T13)</f>
        <v/>
      </c>
      <c r="N17" s="14" t="s">
        <v>8</v>
      </c>
      <c r="O17" s="19" t="str">
        <f>IF(R13="","",R13)</f>
        <v/>
      </c>
      <c r="P17" s="43"/>
      <c r="Q17" s="55"/>
      <c r="R17" s="52"/>
      <c r="S17" s="52"/>
      <c r="T17" s="52"/>
      <c r="U17" s="52"/>
      <c r="V17" s="39"/>
      <c r="W17" s="3"/>
      <c r="X17" s="1" t="s">
        <v>8</v>
      </c>
      <c r="Y17" s="5"/>
      <c r="Z17" s="43"/>
      <c r="AA17" s="39"/>
      <c r="AB17" s="3"/>
      <c r="AC17" s="1" t="s">
        <v>8</v>
      </c>
      <c r="AD17" s="5"/>
      <c r="AE17" s="43"/>
      <c r="AF17" s="39"/>
      <c r="AG17" s="3"/>
      <c r="AH17" s="1" t="s">
        <v>8</v>
      </c>
      <c r="AI17" s="5"/>
      <c r="AJ17" s="43"/>
      <c r="AK17" s="39"/>
      <c r="AL17" s="3"/>
      <c r="AM17" s="1" t="s">
        <v>8</v>
      </c>
      <c r="AN17" s="5"/>
      <c r="AO17" s="43"/>
      <c r="AP17" s="39"/>
      <c r="AQ17" s="3"/>
      <c r="AR17" s="1" t="s">
        <v>8</v>
      </c>
      <c r="AS17" s="5"/>
      <c r="AT17" s="43"/>
      <c r="AU17" s="30"/>
      <c r="AV17" s="30"/>
      <c r="AW17" s="30"/>
      <c r="AX17" s="33"/>
      <c r="AY17" s="49"/>
      <c r="AZ17" s="49"/>
      <c r="BA17" s="49"/>
      <c r="BB17" s="49"/>
      <c r="BC17" s="46"/>
    </row>
    <row r="18" spans="1:55" ht="20.100000000000001" customHeight="1" x14ac:dyDescent="0.5">
      <c r="A18" s="37"/>
      <c r="B18" s="40"/>
      <c r="C18" s="15"/>
      <c r="D18" s="15"/>
      <c r="E18" s="15"/>
      <c r="F18" s="44"/>
      <c r="G18" s="40"/>
      <c r="H18" s="15"/>
      <c r="I18" s="15"/>
      <c r="J18" s="15"/>
      <c r="K18" s="44"/>
      <c r="L18" s="40"/>
      <c r="M18" s="15"/>
      <c r="N18" s="15"/>
      <c r="O18" s="15"/>
      <c r="P18" s="44"/>
      <c r="Q18" s="56"/>
      <c r="R18" s="53"/>
      <c r="S18" s="53"/>
      <c r="T18" s="53"/>
      <c r="U18" s="53"/>
      <c r="V18" s="40"/>
      <c r="W18" s="15"/>
      <c r="X18" s="15"/>
      <c r="Y18" s="15"/>
      <c r="Z18" s="44"/>
      <c r="AA18" s="40"/>
      <c r="AB18" s="15"/>
      <c r="AC18" s="15"/>
      <c r="AD18" s="15"/>
      <c r="AE18" s="44"/>
      <c r="AF18" s="40"/>
      <c r="AG18" s="15"/>
      <c r="AH18" s="15"/>
      <c r="AI18" s="15"/>
      <c r="AJ18" s="44"/>
      <c r="AK18" s="40"/>
      <c r="AL18" s="15"/>
      <c r="AM18" s="15"/>
      <c r="AN18" s="15"/>
      <c r="AO18" s="44"/>
      <c r="AP18" s="40"/>
      <c r="AQ18" s="15"/>
      <c r="AR18" s="15"/>
      <c r="AS18" s="15"/>
      <c r="AT18" s="44"/>
      <c r="AU18" s="31"/>
      <c r="AV18" s="31"/>
      <c r="AW18" s="31"/>
      <c r="AX18" s="34"/>
      <c r="AY18" s="50"/>
      <c r="AZ18" s="50"/>
      <c r="BA18" s="50"/>
      <c r="BB18" s="50"/>
      <c r="BC18" s="47"/>
    </row>
    <row r="19" spans="1:55" ht="20.100000000000001" customHeight="1" x14ac:dyDescent="0.5">
      <c r="A19" s="35" t="s">
        <v>29</v>
      </c>
      <c r="B19" s="38" t="str">
        <f t="shared" ref="B19" si="62">IF(C20="","",SUM(C20,C21))</f>
        <v/>
      </c>
      <c r="C19" s="41" t="str">
        <f>IF(B19="","",IF(B19=F19,"△",IF(B19&gt;F19,"○","●")))</f>
        <v/>
      </c>
      <c r="D19" s="41"/>
      <c r="E19" s="41"/>
      <c r="F19" s="42" t="str">
        <f>IF(E20="","",SUM(E20,E21))</f>
        <v/>
      </c>
      <c r="G19" s="38" t="str">
        <f t="shared" ref="G19" si="63">IF(H20="","",SUM(H20,H21))</f>
        <v/>
      </c>
      <c r="H19" s="41" t="str">
        <f>IF(G19="","",IF(G19=K19,"△",IF(G19&gt;K19,"○","●")))</f>
        <v/>
      </c>
      <c r="I19" s="41"/>
      <c r="J19" s="41"/>
      <c r="K19" s="42" t="str">
        <f>IF(J20="","",SUM(J20,J21))</f>
        <v/>
      </c>
      <c r="L19" s="38" t="str">
        <f t="shared" ref="L19" si="64">IF(M20="","",SUM(M20,M21))</f>
        <v/>
      </c>
      <c r="M19" s="41" t="str">
        <f>IF(L19="","",IF(L19=P19,"△",IF(L19&gt;P19,"○","●")))</f>
        <v/>
      </c>
      <c r="N19" s="41"/>
      <c r="O19" s="41"/>
      <c r="P19" s="42" t="str">
        <f>IF(O20="","",SUM(O20,O21))</f>
        <v/>
      </c>
      <c r="Q19" s="38" t="str">
        <f>IF(R20="","",SUM(R20,R21))</f>
        <v/>
      </c>
      <c r="R19" s="41" t="str">
        <f>IF(Q19="","",IF(Q19=U19,"△",IF(Q19&gt;U19,"○","●")))</f>
        <v/>
      </c>
      <c r="S19" s="41"/>
      <c r="T19" s="41"/>
      <c r="U19" s="42" t="str">
        <f>IF(T20="","",SUM(T20,T21))</f>
        <v/>
      </c>
      <c r="V19" s="54"/>
      <c r="W19" s="51"/>
      <c r="X19" s="51"/>
      <c r="Y19" s="51"/>
      <c r="Z19" s="51"/>
      <c r="AA19" s="38" t="str">
        <f t="shared" ref="AA19" si="65">IF(AB20="","",SUM(AB20,AB21))</f>
        <v/>
      </c>
      <c r="AB19" s="41" t="str">
        <f>IF(AA19="","",IF(AA19=AE19,"△",IF(AA19&gt;AE19,"○","●")))</f>
        <v/>
      </c>
      <c r="AC19" s="41"/>
      <c r="AD19" s="41"/>
      <c r="AE19" s="42" t="str">
        <f t="shared" ref="AE19" si="66">IF(AD20="","",SUM(AD20,AD21))</f>
        <v/>
      </c>
      <c r="AF19" s="38" t="str">
        <f>IF(AG20="","",SUM(AG20,AG21))</f>
        <v/>
      </c>
      <c r="AG19" s="41" t="str">
        <f>IF(AF19="","",IF(AF19=AJ19,"△",IF(AF19&gt;AJ19,"○","●")))</f>
        <v/>
      </c>
      <c r="AH19" s="41"/>
      <c r="AI19" s="41"/>
      <c r="AJ19" s="42" t="str">
        <f>IF(AI20="","",SUM(AI20,AI21))</f>
        <v/>
      </c>
      <c r="AK19" s="38" t="str">
        <f t="shared" ref="AK19" si="67">IF(AL20="","",SUM(AL20,AL21))</f>
        <v/>
      </c>
      <c r="AL19" s="41" t="str">
        <f>IF(AK19="","",IF(AK19=AO19,"△",IF(AK19&gt;AO19,"○","●")))</f>
        <v/>
      </c>
      <c r="AM19" s="41"/>
      <c r="AN19" s="41"/>
      <c r="AO19" s="42" t="str">
        <f t="shared" ref="AO19" si="68">IF(AN20="","",SUM(AN20,AN21))</f>
        <v/>
      </c>
      <c r="AP19" s="38" t="str">
        <f t="shared" ref="AP19" si="69">IF(AQ20="","",SUM(AQ20,AQ21))</f>
        <v/>
      </c>
      <c r="AQ19" s="41" t="str">
        <f>IF(AP19="","",IF(AP19=AT19,"△",IF(AP19&gt;AT19,"○","●")))</f>
        <v/>
      </c>
      <c r="AR19" s="41"/>
      <c r="AS19" s="41"/>
      <c r="AT19" s="42" t="str">
        <f t="shared" ref="AT19" si="70">IF(AS20="","",SUM(AS20,AS21))</f>
        <v/>
      </c>
      <c r="AU19" s="29">
        <f>COUNTIF(B19:AT19,"○")</f>
        <v>0</v>
      </c>
      <c r="AV19" s="29">
        <f>COUNTIF(B19:AT19,"△")</f>
        <v>0</v>
      </c>
      <c r="AW19" s="29">
        <f>COUNTIF(B19:AT19,"●")</f>
        <v>0</v>
      </c>
      <c r="AX19" s="32">
        <f>AU19*3+AV19*1</f>
        <v>0</v>
      </c>
      <c r="AY19" s="48">
        <f t="shared" ref="AY19" si="71">SUM(B19,G19,L19,Q19,V19,AA19,AF19,AK19,AP19)</f>
        <v>0</v>
      </c>
      <c r="AZ19" s="48">
        <f t="shared" ref="AZ19" si="72">SUM(F19,K19,P19,U19,Z19,AE19,AJ19,AO19,AT19)</f>
        <v>0</v>
      </c>
      <c r="BA19" s="48">
        <f t="shared" ref="BA19" si="73">AY19-AZ19</f>
        <v>0</v>
      </c>
      <c r="BB19" s="48">
        <f t="shared" ref="BB19" si="74">RANK(AX19,$AX$3:$AX$38,0)*100-BA19</f>
        <v>100</v>
      </c>
      <c r="BC19" s="45">
        <f t="shared" ref="BC19" si="75">RANK(BB19,$BB$3:$BB$38,1)</f>
        <v>1</v>
      </c>
    </row>
    <row r="20" spans="1:55" ht="20.100000000000001" customHeight="1" x14ac:dyDescent="0.5">
      <c r="A20" s="36"/>
      <c r="B20" s="39"/>
      <c r="C20" s="16" t="str">
        <f>IF(Y4="","",Y4)</f>
        <v/>
      </c>
      <c r="D20" s="14" t="s">
        <v>8</v>
      </c>
      <c r="E20" s="17" t="str">
        <f>IF(W4="","",W4)</f>
        <v/>
      </c>
      <c r="F20" s="43"/>
      <c r="G20" s="39"/>
      <c r="H20" s="16" t="str">
        <f>IF(Y8="","",Y8)</f>
        <v/>
      </c>
      <c r="I20" s="14" t="s">
        <v>8</v>
      </c>
      <c r="J20" s="17" t="str">
        <f>IF(W8="","",W8)</f>
        <v/>
      </c>
      <c r="K20" s="43"/>
      <c r="L20" s="39"/>
      <c r="M20" s="16" t="str">
        <f>IF(Y12="","",Y12)</f>
        <v/>
      </c>
      <c r="N20" s="14" t="s">
        <v>8</v>
      </c>
      <c r="O20" s="17" t="str">
        <f>IF(W12="","",W12)</f>
        <v/>
      </c>
      <c r="P20" s="43"/>
      <c r="Q20" s="39"/>
      <c r="R20" s="16" t="str">
        <f>IF(Y16="","",Y16)</f>
        <v/>
      </c>
      <c r="S20" s="14" t="s">
        <v>8</v>
      </c>
      <c r="T20" s="17" t="str">
        <f>IF(W16="","",W16)</f>
        <v/>
      </c>
      <c r="U20" s="43"/>
      <c r="V20" s="55"/>
      <c r="W20" s="52"/>
      <c r="X20" s="52"/>
      <c r="Y20" s="52"/>
      <c r="Z20" s="52"/>
      <c r="AA20" s="39"/>
      <c r="AB20" s="2"/>
      <c r="AC20" s="1" t="s">
        <v>8</v>
      </c>
      <c r="AD20" s="4"/>
      <c r="AE20" s="43"/>
      <c r="AF20" s="39"/>
      <c r="AG20" s="2"/>
      <c r="AH20" s="1" t="s">
        <v>8</v>
      </c>
      <c r="AI20" s="4"/>
      <c r="AJ20" s="43"/>
      <c r="AK20" s="39"/>
      <c r="AL20" s="2"/>
      <c r="AM20" s="1" t="s">
        <v>8</v>
      </c>
      <c r="AN20" s="4"/>
      <c r="AO20" s="43"/>
      <c r="AP20" s="39"/>
      <c r="AQ20" s="2"/>
      <c r="AR20" s="1" t="s">
        <v>8</v>
      </c>
      <c r="AS20" s="4"/>
      <c r="AT20" s="43"/>
      <c r="AU20" s="30"/>
      <c r="AV20" s="30"/>
      <c r="AW20" s="30"/>
      <c r="AX20" s="33"/>
      <c r="AY20" s="49"/>
      <c r="AZ20" s="49"/>
      <c r="BA20" s="49"/>
      <c r="BB20" s="49"/>
      <c r="BC20" s="46"/>
    </row>
    <row r="21" spans="1:55" ht="20.100000000000001" customHeight="1" x14ac:dyDescent="0.5">
      <c r="A21" s="36"/>
      <c r="B21" s="39"/>
      <c r="C21" s="18" t="str">
        <f>IF(Y5="","",Y5)</f>
        <v/>
      </c>
      <c r="D21" s="14" t="s">
        <v>8</v>
      </c>
      <c r="E21" s="19" t="str">
        <f>IF(W5="","",W5)</f>
        <v/>
      </c>
      <c r="F21" s="43"/>
      <c r="G21" s="39"/>
      <c r="H21" s="18" t="str">
        <f>IF(Y9="","",Y9)</f>
        <v/>
      </c>
      <c r="I21" s="14" t="s">
        <v>8</v>
      </c>
      <c r="J21" s="19" t="str">
        <f>IF(W9="","",W9)</f>
        <v/>
      </c>
      <c r="K21" s="43"/>
      <c r="L21" s="39"/>
      <c r="M21" s="18" t="str">
        <f>IF(Y13="","",Y13)</f>
        <v/>
      </c>
      <c r="N21" s="14" t="s">
        <v>8</v>
      </c>
      <c r="O21" s="19" t="str">
        <f>IF(W13="","",W13)</f>
        <v/>
      </c>
      <c r="P21" s="43"/>
      <c r="Q21" s="39"/>
      <c r="R21" s="18" t="str">
        <f>IF(Y17="","",Y17)</f>
        <v/>
      </c>
      <c r="S21" s="14" t="s">
        <v>8</v>
      </c>
      <c r="T21" s="19" t="str">
        <f>IF(W17="","",W17)</f>
        <v/>
      </c>
      <c r="U21" s="43"/>
      <c r="V21" s="55"/>
      <c r="W21" s="52"/>
      <c r="X21" s="52"/>
      <c r="Y21" s="52"/>
      <c r="Z21" s="52"/>
      <c r="AA21" s="39"/>
      <c r="AB21" s="3"/>
      <c r="AC21" s="1" t="s">
        <v>8</v>
      </c>
      <c r="AD21" s="5"/>
      <c r="AE21" s="43"/>
      <c r="AF21" s="39"/>
      <c r="AG21" s="3"/>
      <c r="AH21" s="1" t="s">
        <v>8</v>
      </c>
      <c r="AI21" s="5"/>
      <c r="AJ21" s="43"/>
      <c r="AK21" s="39"/>
      <c r="AL21" s="3"/>
      <c r="AM21" s="1" t="s">
        <v>8</v>
      </c>
      <c r="AN21" s="5"/>
      <c r="AO21" s="43"/>
      <c r="AP21" s="39"/>
      <c r="AQ21" s="3"/>
      <c r="AR21" s="1" t="s">
        <v>8</v>
      </c>
      <c r="AS21" s="5"/>
      <c r="AT21" s="43"/>
      <c r="AU21" s="30"/>
      <c r="AV21" s="30"/>
      <c r="AW21" s="30"/>
      <c r="AX21" s="33"/>
      <c r="AY21" s="49"/>
      <c r="AZ21" s="49"/>
      <c r="BA21" s="49"/>
      <c r="BB21" s="49"/>
      <c r="BC21" s="46"/>
    </row>
    <row r="22" spans="1:55" ht="20.100000000000001" customHeight="1" x14ac:dyDescent="0.5">
      <c r="A22" s="37"/>
      <c r="B22" s="40"/>
      <c r="C22" s="15"/>
      <c r="D22" s="15"/>
      <c r="E22" s="15"/>
      <c r="F22" s="44"/>
      <c r="G22" s="40"/>
      <c r="H22" s="15"/>
      <c r="I22" s="15"/>
      <c r="J22" s="15"/>
      <c r="K22" s="44"/>
      <c r="L22" s="40"/>
      <c r="M22" s="15"/>
      <c r="N22" s="15"/>
      <c r="O22" s="15"/>
      <c r="P22" s="44"/>
      <c r="Q22" s="40"/>
      <c r="R22" s="15"/>
      <c r="S22" s="15"/>
      <c r="T22" s="15"/>
      <c r="U22" s="44"/>
      <c r="V22" s="56"/>
      <c r="W22" s="53"/>
      <c r="X22" s="53"/>
      <c r="Y22" s="53"/>
      <c r="Z22" s="53"/>
      <c r="AA22" s="40"/>
      <c r="AB22" s="15"/>
      <c r="AC22" s="15"/>
      <c r="AD22" s="15"/>
      <c r="AE22" s="44"/>
      <c r="AF22" s="40"/>
      <c r="AG22" s="15"/>
      <c r="AH22" s="15"/>
      <c r="AI22" s="15"/>
      <c r="AJ22" s="44"/>
      <c r="AK22" s="40"/>
      <c r="AL22" s="15"/>
      <c r="AM22" s="15"/>
      <c r="AN22" s="15"/>
      <c r="AO22" s="44"/>
      <c r="AP22" s="40"/>
      <c r="AQ22" s="15"/>
      <c r="AR22" s="15"/>
      <c r="AS22" s="15"/>
      <c r="AT22" s="44"/>
      <c r="AU22" s="31"/>
      <c r="AV22" s="31"/>
      <c r="AW22" s="31"/>
      <c r="AX22" s="34"/>
      <c r="AY22" s="50"/>
      <c r="AZ22" s="50"/>
      <c r="BA22" s="50"/>
      <c r="BB22" s="50"/>
      <c r="BC22" s="47"/>
    </row>
    <row r="23" spans="1:55" ht="20.100000000000001" customHeight="1" x14ac:dyDescent="0.5">
      <c r="A23" s="35" t="s">
        <v>30</v>
      </c>
      <c r="B23" s="38" t="str">
        <f t="shared" ref="B23" si="76">IF(C24="","",SUM(C24,C25))</f>
        <v/>
      </c>
      <c r="C23" s="41" t="str">
        <f>IF(B23="","",IF(B23=F23,"△",IF(B23&gt;F23,"○","●")))</f>
        <v/>
      </c>
      <c r="D23" s="41"/>
      <c r="E23" s="41"/>
      <c r="F23" s="42" t="str">
        <f>IF(E24="","",SUM(E24,E25))</f>
        <v/>
      </c>
      <c r="G23" s="38" t="str">
        <f t="shared" ref="G23" si="77">IF(H24="","",SUM(H24,H25))</f>
        <v/>
      </c>
      <c r="H23" s="41" t="str">
        <f>IF(G23="","",IF(G23=K23,"△",IF(G23&gt;K23,"○","●")))</f>
        <v/>
      </c>
      <c r="I23" s="41"/>
      <c r="J23" s="41"/>
      <c r="K23" s="42" t="str">
        <f>IF(J24="","",SUM(J24,J25))</f>
        <v/>
      </c>
      <c r="L23" s="38" t="str">
        <f t="shared" ref="L23" si="78">IF(M24="","",SUM(M24,M25))</f>
        <v/>
      </c>
      <c r="M23" s="41" t="str">
        <f>IF(L23="","",IF(L23=P23,"△",IF(L23&gt;P23,"○","●")))</f>
        <v/>
      </c>
      <c r="N23" s="41"/>
      <c r="O23" s="41"/>
      <c r="P23" s="42" t="str">
        <f>IF(O24="","",SUM(O24,O25))</f>
        <v/>
      </c>
      <c r="Q23" s="38" t="str">
        <f t="shared" ref="Q23" si="79">IF(R24="","",SUM(R24,R25))</f>
        <v/>
      </c>
      <c r="R23" s="41" t="str">
        <f>IF(Q23="","",IF(Q23=U23,"△",IF(Q23&gt;U23,"○","●")))</f>
        <v/>
      </c>
      <c r="S23" s="41"/>
      <c r="T23" s="41"/>
      <c r="U23" s="42" t="str">
        <f>IF(T24="","",SUM(T24,T25))</f>
        <v/>
      </c>
      <c r="V23" s="38" t="str">
        <f>IF(W24="","",SUM(W24,W25))</f>
        <v/>
      </c>
      <c r="W23" s="41" t="str">
        <f>IF(V23="","",IF(V23=Z23,"△",IF(V23&gt;Z23,"○","●")))</f>
        <v/>
      </c>
      <c r="X23" s="41"/>
      <c r="Y23" s="41"/>
      <c r="Z23" s="42" t="str">
        <f>IF(Y24="","",SUM(Y24,Y25))</f>
        <v/>
      </c>
      <c r="AA23" s="54"/>
      <c r="AB23" s="51"/>
      <c r="AC23" s="51"/>
      <c r="AD23" s="51"/>
      <c r="AE23" s="51"/>
      <c r="AF23" s="38" t="str">
        <f>IF(AG24="","",SUM(AG24,AG25))</f>
        <v/>
      </c>
      <c r="AG23" s="41" t="str">
        <f>IF(AF23="","",IF(AF23=AJ23,"△",IF(AF23&gt;AJ23,"○","●")))</f>
        <v/>
      </c>
      <c r="AH23" s="41"/>
      <c r="AI23" s="41"/>
      <c r="AJ23" s="42" t="str">
        <f>IF(AI24="","",SUM(AI24,AI25))</f>
        <v/>
      </c>
      <c r="AK23" s="38" t="str">
        <f t="shared" ref="AK23" si="80">IF(AL24="","",SUM(AL24,AL25))</f>
        <v/>
      </c>
      <c r="AL23" s="41" t="str">
        <f>IF(AK23="","",IF(AK23=AO23,"△",IF(AK23&gt;AO23,"○","●")))</f>
        <v/>
      </c>
      <c r="AM23" s="41"/>
      <c r="AN23" s="41"/>
      <c r="AO23" s="42" t="str">
        <f t="shared" ref="AO23" si="81">IF(AN24="","",SUM(AN24,AN25))</f>
        <v/>
      </c>
      <c r="AP23" s="38" t="str">
        <f t="shared" ref="AP23" si="82">IF(AQ24="","",SUM(AQ24,AQ25))</f>
        <v/>
      </c>
      <c r="AQ23" s="41" t="str">
        <f>IF(AP23="","",IF(AP23=AT23,"△",IF(AP23&gt;AT23,"○","●")))</f>
        <v/>
      </c>
      <c r="AR23" s="41"/>
      <c r="AS23" s="41"/>
      <c r="AT23" s="42" t="str">
        <f t="shared" ref="AT23" si="83">IF(AS24="","",SUM(AS24,AS25))</f>
        <v/>
      </c>
      <c r="AU23" s="29">
        <f>COUNTIF(B23:AT23,"○")</f>
        <v>0</v>
      </c>
      <c r="AV23" s="29">
        <f>COUNTIF(B23:AT23,"△")</f>
        <v>0</v>
      </c>
      <c r="AW23" s="29">
        <f>COUNTIF(B23:AT23,"●")</f>
        <v>0</v>
      </c>
      <c r="AX23" s="32">
        <f>AU23*3+AV23*1</f>
        <v>0</v>
      </c>
      <c r="AY23" s="48">
        <f t="shared" ref="AY23" si="84">SUM(B23,G23,L23,Q23,V23,AA23,AF23,AK23,AP23)</f>
        <v>0</v>
      </c>
      <c r="AZ23" s="48">
        <f t="shared" ref="AZ23" si="85">SUM(F23,K23,P23,U23,Z23,AE23,AJ23,AO23,AT23)</f>
        <v>0</v>
      </c>
      <c r="BA23" s="48">
        <f t="shared" ref="BA23" si="86">AY23-AZ23</f>
        <v>0</v>
      </c>
      <c r="BB23" s="48">
        <f t="shared" ref="BB23" si="87">RANK(AX23,$AX$3:$AX$38,0)*100-BA23</f>
        <v>100</v>
      </c>
      <c r="BC23" s="45">
        <f t="shared" ref="BC23" si="88">RANK(BB23,$BB$3:$BB$38,1)</f>
        <v>1</v>
      </c>
    </row>
    <row r="24" spans="1:55" ht="20.100000000000001" customHeight="1" x14ac:dyDescent="0.5">
      <c r="A24" s="36"/>
      <c r="B24" s="39"/>
      <c r="C24" s="16" t="str">
        <f>IF(AD4="","",AD4)</f>
        <v/>
      </c>
      <c r="D24" s="14" t="s">
        <v>8</v>
      </c>
      <c r="E24" s="17" t="str">
        <f>IF(AB4="","",AB4)</f>
        <v/>
      </c>
      <c r="F24" s="43"/>
      <c r="G24" s="39"/>
      <c r="H24" s="16" t="str">
        <f>IF(AD8="","",AD8)</f>
        <v/>
      </c>
      <c r="I24" s="14" t="s">
        <v>8</v>
      </c>
      <c r="J24" s="17" t="str">
        <f>IF(AB8="","",AB8)</f>
        <v/>
      </c>
      <c r="K24" s="43"/>
      <c r="L24" s="39"/>
      <c r="M24" s="16" t="str">
        <f>IF(AD12="","",AD12)</f>
        <v/>
      </c>
      <c r="N24" s="14" t="s">
        <v>8</v>
      </c>
      <c r="O24" s="17" t="str">
        <f>IF(AB12="","",AB12)</f>
        <v/>
      </c>
      <c r="P24" s="43"/>
      <c r="Q24" s="39"/>
      <c r="R24" s="16" t="str">
        <f>IF(AD16="","",AD16)</f>
        <v/>
      </c>
      <c r="S24" s="14" t="s">
        <v>8</v>
      </c>
      <c r="T24" s="17" t="str">
        <f>IF(AB16="","",AB16)</f>
        <v/>
      </c>
      <c r="U24" s="43"/>
      <c r="V24" s="39"/>
      <c r="W24" s="16" t="str">
        <f>IF(AD20="","",AD20)</f>
        <v/>
      </c>
      <c r="X24" s="14" t="s">
        <v>8</v>
      </c>
      <c r="Y24" s="17" t="str">
        <f>IF(AB20="","",AB20)</f>
        <v/>
      </c>
      <c r="Z24" s="43"/>
      <c r="AA24" s="55"/>
      <c r="AB24" s="52"/>
      <c r="AC24" s="52"/>
      <c r="AD24" s="52"/>
      <c r="AE24" s="52"/>
      <c r="AF24" s="39"/>
      <c r="AG24" s="2"/>
      <c r="AH24" s="1" t="s">
        <v>22</v>
      </c>
      <c r="AI24" s="4"/>
      <c r="AJ24" s="43"/>
      <c r="AK24" s="39"/>
      <c r="AL24" s="2"/>
      <c r="AM24" s="1" t="s">
        <v>22</v>
      </c>
      <c r="AN24" s="4"/>
      <c r="AO24" s="43"/>
      <c r="AP24" s="39"/>
      <c r="AQ24" s="2"/>
      <c r="AR24" s="1" t="s">
        <v>22</v>
      </c>
      <c r="AS24" s="4"/>
      <c r="AT24" s="43"/>
      <c r="AU24" s="30"/>
      <c r="AV24" s="30"/>
      <c r="AW24" s="30"/>
      <c r="AX24" s="33"/>
      <c r="AY24" s="49"/>
      <c r="AZ24" s="49"/>
      <c r="BA24" s="49"/>
      <c r="BB24" s="49"/>
      <c r="BC24" s="46"/>
    </row>
    <row r="25" spans="1:55" ht="20.100000000000001" customHeight="1" x14ac:dyDescent="0.5">
      <c r="A25" s="36"/>
      <c r="B25" s="39"/>
      <c r="C25" s="18" t="str">
        <f>IF(AD5="","",AD5)</f>
        <v/>
      </c>
      <c r="D25" s="14" t="s">
        <v>8</v>
      </c>
      <c r="E25" s="19" t="str">
        <f>IF(AB5="","",AB5)</f>
        <v/>
      </c>
      <c r="F25" s="43"/>
      <c r="G25" s="39"/>
      <c r="H25" s="18" t="str">
        <f>IF(AD9="","",AD9)</f>
        <v/>
      </c>
      <c r="I25" s="14" t="s">
        <v>8</v>
      </c>
      <c r="J25" s="19" t="str">
        <f>IF(AB9="","",AB9)</f>
        <v/>
      </c>
      <c r="K25" s="43"/>
      <c r="L25" s="39"/>
      <c r="M25" s="18" t="str">
        <f>IF(AD13="","",AD13)</f>
        <v/>
      </c>
      <c r="N25" s="14" t="s">
        <v>8</v>
      </c>
      <c r="O25" s="19" t="str">
        <f>IF(AB13="","",AB13)</f>
        <v/>
      </c>
      <c r="P25" s="43"/>
      <c r="Q25" s="39"/>
      <c r="R25" s="18" t="str">
        <f>IF(AD17="","",AD17)</f>
        <v/>
      </c>
      <c r="S25" s="14" t="s">
        <v>8</v>
      </c>
      <c r="T25" s="19" t="str">
        <f>IF(AB17="","",AB17)</f>
        <v/>
      </c>
      <c r="U25" s="43"/>
      <c r="V25" s="39"/>
      <c r="W25" s="18" t="str">
        <f>IF(AD21="","",AD21)</f>
        <v/>
      </c>
      <c r="X25" s="14" t="s">
        <v>8</v>
      </c>
      <c r="Y25" s="19" t="str">
        <f>IF(AB21="","",AB21)</f>
        <v/>
      </c>
      <c r="Z25" s="43"/>
      <c r="AA25" s="55"/>
      <c r="AB25" s="52"/>
      <c r="AC25" s="52"/>
      <c r="AD25" s="52"/>
      <c r="AE25" s="52"/>
      <c r="AF25" s="39"/>
      <c r="AG25" s="3"/>
      <c r="AH25" s="1" t="s">
        <v>22</v>
      </c>
      <c r="AI25" s="5"/>
      <c r="AJ25" s="43"/>
      <c r="AK25" s="39"/>
      <c r="AL25" s="3"/>
      <c r="AM25" s="1" t="s">
        <v>22</v>
      </c>
      <c r="AN25" s="5"/>
      <c r="AO25" s="43"/>
      <c r="AP25" s="39"/>
      <c r="AQ25" s="3"/>
      <c r="AR25" s="1" t="s">
        <v>22</v>
      </c>
      <c r="AS25" s="5"/>
      <c r="AT25" s="43"/>
      <c r="AU25" s="30"/>
      <c r="AV25" s="30"/>
      <c r="AW25" s="30"/>
      <c r="AX25" s="33"/>
      <c r="AY25" s="49"/>
      <c r="AZ25" s="49"/>
      <c r="BA25" s="49"/>
      <c r="BB25" s="49"/>
      <c r="BC25" s="46"/>
    </row>
    <row r="26" spans="1:55" ht="20.100000000000001" customHeight="1" x14ac:dyDescent="0.5">
      <c r="A26" s="37"/>
      <c r="B26" s="40"/>
      <c r="C26" s="15"/>
      <c r="D26" s="15"/>
      <c r="E26" s="15"/>
      <c r="F26" s="44"/>
      <c r="G26" s="40"/>
      <c r="H26" s="15"/>
      <c r="I26" s="15"/>
      <c r="J26" s="15"/>
      <c r="K26" s="44"/>
      <c r="L26" s="40"/>
      <c r="M26" s="15"/>
      <c r="N26" s="15"/>
      <c r="O26" s="15"/>
      <c r="P26" s="44"/>
      <c r="Q26" s="40"/>
      <c r="R26" s="15"/>
      <c r="S26" s="15"/>
      <c r="T26" s="15"/>
      <c r="U26" s="44"/>
      <c r="V26" s="40"/>
      <c r="W26" s="15"/>
      <c r="X26" s="15"/>
      <c r="Y26" s="15"/>
      <c r="Z26" s="44"/>
      <c r="AA26" s="56"/>
      <c r="AB26" s="53"/>
      <c r="AC26" s="53"/>
      <c r="AD26" s="53"/>
      <c r="AE26" s="53"/>
      <c r="AF26" s="40"/>
      <c r="AG26" s="15"/>
      <c r="AH26" s="15"/>
      <c r="AI26" s="15"/>
      <c r="AJ26" s="44"/>
      <c r="AK26" s="40"/>
      <c r="AL26" s="15"/>
      <c r="AM26" s="15"/>
      <c r="AN26" s="15"/>
      <c r="AO26" s="44"/>
      <c r="AP26" s="40"/>
      <c r="AQ26" s="15"/>
      <c r="AR26" s="15"/>
      <c r="AS26" s="15"/>
      <c r="AT26" s="44"/>
      <c r="AU26" s="31"/>
      <c r="AV26" s="31"/>
      <c r="AW26" s="31"/>
      <c r="AX26" s="34"/>
      <c r="AY26" s="50"/>
      <c r="AZ26" s="50"/>
      <c r="BA26" s="50"/>
      <c r="BB26" s="50"/>
      <c r="BC26" s="47"/>
    </row>
    <row r="27" spans="1:55" ht="20.100000000000001" customHeight="1" x14ac:dyDescent="0.5">
      <c r="A27" s="35" t="s">
        <v>35</v>
      </c>
      <c r="B27" s="38" t="str">
        <f>IF(C28="","",SUM(C28,C29))</f>
        <v/>
      </c>
      <c r="C27" s="41" t="str">
        <f>IF(B27="","",IF(B27=F27,"△",IF(B27&gt;F27,"○","●")))</f>
        <v/>
      </c>
      <c r="D27" s="41"/>
      <c r="E27" s="41"/>
      <c r="F27" s="42" t="str">
        <f>IF(E28="","",SUM(E28,E29))</f>
        <v/>
      </c>
      <c r="G27" s="38" t="str">
        <f t="shared" ref="G27" si="89">IF(H28="","",SUM(H28,H29))</f>
        <v/>
      </c>
      <c r="H27" s="41" t="str">
        <f>IF(G27="","",IF(G27=K27,"△",IF(G27&gt;K27,"○","●")))</f>
        <v/>
      </c>
      <c r="I27" s="41"/>
      <c r="J27" s="41"/>
      <c r="K27" s="42" t="str">
        <f>IF(J28="","",SUM(J28,J29))</f>
        <v/>
      </c>
      <c r="L27" s="38" t="str">
        <f t="shared" ref="L27" si="90">IF(M28="","",SUM(M28,M29))</f>
        <v/>
      </c>
      <c r="M27" s="41" t="str">
        <f>IF(L27="","",IF(L27=P27,"△",IF(L27&gt;P27,"○","●")))</f>
        <v/>
      </c>
      <c r="N27" s="41"/>
      <c r="O27" s="41"/>
      <c r="P27" s="42" t="str">
        <f>IF(O28="","",SUM(O28,O29))</f>
        <v/>
      </c>
      <c r="Q27" s="38" t="str">
        <f t="shared" ref="Q27" si="91">IF(R28="","",SUM(R28,R29))</f>
        <v/>
      </c>
      <c r="R27" s="41" t="str">
        <f>IF(Q27="","",IF(Q27=U27,"△",IF(Q27&gt;U27,"○","●")))</f>
        <v/>
      </c>
      <c r="S27" s="41"/>
      <c r="T27" s="41"/>
      <c r="U27" s="42" t="str">
        <f>IF(T28="","",SUM(T28,T29))</f>
        <v/>
      </c>
      <c r="V27" s="38" t="str">
        <f t="shared" ref="V27" si="92">IF(W28="","",SUM(W28,W29))</f>
        <v/>
      </c>
      <c r="W27" s="41" t="str">
        <f>IF(V27="","",IF(V27=Z27,"△",IF(V27&gt;Z27,"○","●")))</f>
        <v/>
      </c>
      <c r="X27" s="41"/>
      <c r="Y27" s="41"/>
      <c r="Z27" s="42" t="str">
        <f>IF(Y28="","",SUM(Y28,Y29))</f>
        <v/>
      </c>
      <c r="AA27" s="38" t="str">
        <f>IF(AB28="","",SUM(AB28,AB29))</f>
        <v/>
      </c>
      <c r="AB27" s="41" t="str">
        <f>IF(AA27="","",IF(AA27=AE27,"△",IF(AA27&gt;AE27,"○","●")))</f>
        <v/>
      </c>
      <c r="AC27" s="41"/>
      <c r="AD27" s="41"/>
      <c r="AE27" s="42" t="str">
        <f>IF(AD28="","",SUM(AD28,AD29))</f>
        <v/>
      </c>
      <c r="AF27" s="54"/>
      <c r="AG27" s="51"/>
      <c r="AH27" s="51"/>
      <c r="AI27" s="51"/>
      <c r="AJ27" s="51"/>
      <c r="AK27" s="38" t="str">
        <f t="shared" ref="AK27" si="93">IF(AL28="","",SUM(AL28,AL29))</f>
        <v/>
      </c>
      <c r="AL27" s="41" t="str">
        <f>IF(AK27="","",IF(AK27=AO27,"△",IF(AK27&gt;AO27,"○","●")))</f>
        <v/>
      </c>
      <c r="AM27" s="41"/>
      <c r="AN27" s="41"/>
      <c r="AO27" s="42" t="str">
        <f t="shared" ref="AO27" si="94">IF(AN28="","",SUM(AN28,AN29))</f>
        <v/>
      </c>
      <c r="AP27" s="38" t="str">
        <f t="shared" ref="AP27" si="95">IF(AQ28="","",SUM(AQ28,AQ29))</f>
        <v/>
      </c>
      <c r="AQ27" s="41" t="str">
        <f>IF(AP27="","",IF(AP27=AT27,"△",IF(AP27&gt;AT27,"○","●")))</f>
        <v/>
      </c>
      <c r="AR27" s="41"/>
      <c r="AS27" s="41"/>
      <c r="AT27" s="42" t="str">
        <f t="shared" ref="AT27" si="96">IF(AS28="","",SUM(AS28,AS29))</f>
        <v/>
      </c>
      <c r="AU27" s="29">
        <f>COUNTIF(B27:AT27,"○")</f>
        <v>0</v>
      </c>
      <c r="AV27" s="29">
        <f>COUNTIF(B27:AT27,"△")</f>
        <v>0</v>
      </c>
      <c r="AW27" s="29">
        <f>COUNTIF(B27:AT27,"●")</f>
        <v>0</v>
      </c>
      <c r="AX27" s="32">
        <f>AU27*3+AV27*1</f>
        <v>0</v>
      </c>
      <c r="AY27" s="48">
        <f t="shared" ref="AY27" si="97">SUM(B27,G27,L27,Q27,V27,AA27,AF27,AK27,AP27)</f>
        <v>0</v>
      </c>
      <c r="AZ27" s="48">
        <f t="shared" ref="AZ27" si="98">SUM(F27,K27,P27,U27,Z27,AE27,AJ27,AO27,AT27)</f>
        <v>0</v>
      </c>
      <c r="BA27" s="48">
        <f t="shared" ref="BA27" si="99">AY27-AZ27</f>
        <v>0</v>
      </c>
      <c r="BB27" s="48">
        <f t="shared" ref="BB27" si="100">RANK(AX27,$AX$3:$AX$38,0)*100-BA27</f>
        <v>100</v>
      </c>
      <c r="BC27" s="45">
        <f t="shared" ref="BC27" si="101">RANK(BB27,$BB$3:$BB$38,1)</f>
        <v>1</v>
      </c>
    </row>
    <row r="28" spans="1:55" ht="20.100000000000001" customHeight="1" x14ac:dyDescent="0.5">
      <c r="A28" s="36"/>
      <c r="B28" s="39"/>
      <c r="C28" s="16" t="str">
        <f>IF(AI4="","",AI4)</f>
        <v/>
      </c>
      <c r="D28" s="14" t="s">
        <v>8</v>
      </c>
      <c r="E28" s="17" t="str">
        <f>IF(AG4="","",AG4)</f>
        <v/>
      </c>
      <c r="F28" s="43"/>
      <c r="G28" s="39"/>
      <c r="H28" s="16" t="str">
        <f>IF(AI8="","",AI8)</f>
        <v/>
      </c>
      <c r="I28" s="14" t="s">
        <v>8</v>
      </c>
      <c r="J28" s="17" t="str">
        <f>IF(AG8="","",AG8)</f>
        <v/>
      </c>
      <c r="K28" s="43"/>
      <c r="L28" s="39"/>
      <c r="M28" s="16" t="str">
        <f>IF(AI12="","",AI12)</f>
        <v/>
      </c>
      <c r="N28" s="14" t="s">
        <v>8</v>
      </c>
      <c r="O28" s="17" t="str">
        <f>IF(AG12="","",AG12)</f>
        <v/>
      </c>
      <c r="P28" s="43"/>
      <c r="Q28" s="39"/>
      <c r="R28" s="16" t="str">
        <f>IF(AI16="","",AI16)</f>
        <v/>
      </c>
      <c r="S28" s="14" t="s">
        <v>8</v>
      </c>
      <c r="T28" s="17" t="str">
        <f>IF(AG16="","",AG16)</f>
        <v/>
      </c>
      <c r="U28" s="43"/>
      <c r="V28" s="39"/>
      <c r="W28" s="16" t="str">
        <f>IF(AI20="","",AI20)</f>
        <v/>
      </c>
      <c r="X28" s="14" t="s">
        <v>8</v>
      </c>
      <c r="Y28" s="17" t="str">
        <f>IF(AG20="","",AG20)</f>
        <v/>
      </c>
      <c r="Z28" s="43"/>
      <c r="AA28" s="39"/>
      <c r="AB28" s="16" t="str">
        <f>IF(AI24="","",AI24)</f>
        <v/>
      </c>
      <c r="AC28" s="14" t="s">
        <v>8</v>
      </c>
      <c r="AD28" s="17" t="str">
        <f>IF(AG24="","",AG24)</f>
        <v/>
      </c>
      <c r="AE28" s="43"/>
      <c r="AF28" s="55"/>
      <c r="AG28" s="52"/>
      <c r="AH28" s="52"/>
      <c r="AI28" s="52"/>
      <c r="AJ28" s="52"/>
      <c r="AK28" s="39"/>
      <c r="AL28" s="2"/>
      <c r="AM28" s="1" t="s">
        <v>22</v>
      </c>
      <c r="AN28" s="4"/>
      <c r="AO28" s="43"/>
      <c r="AP28" s="39"/>
      <c r="AQ28" s="2"/>
      <c r="AR28" s="1" t="s">
        <v>22</v>
      </c>
      <c r="AS28" s="4"/>
      <c r="AT28" s="43"/>
      <c r="AU28" s="30"/>
      <c r="AV28" s="30"/>
      <c r="AW28" s="30"/>
      <c r="AX28" s="33"/>
      <c r="AY28" s="49"/>
      <c r="AZ28" s="49"/>
      <c r="BA28" s="49"/>
      <c r="BB28" s="49"/>
      <c r="BC28" s="46"/>
    </row>
    <row r="29" spans="1:55" ht="20.100000000000001" customHeight="1" x14ac:dyDescent="0.5">
      <c r="A29" s="36"/>
      <c r="B29" s="39"/>
      <c r="C29" s="18" t="str">
        <f>IF(AI5="","",AI5)</f>
        <v/>
      </c>
      <c r="D29" s="14" t="s">
        <v>8</v>
      </c>
      <c r="E29" s="19" t="str">
        <f>IF(AG5="","",AG5)</f>
        <v/>
      </c>
      <c r="F29" s="43"/>
      <c r="G29" s="39"/>
      <c r="H29" s="18" t="str">
        <f>IF(AI9="","",AI9)</f>
        <v/>
      </c>
      <c r="I29" s="14" t="s">
        <v>8</v>
      </c>
      <c r="J29" s="19" t="str">
        <f>IF(AG9="","",AG9)</f>
        <v/>
      </c>
      <c r="K29" s="43"/>
      <c r="L29" s="39"/>
      <c r="M29" s="18" t="str">
        <f>IF(AI13="","",AI13)</f>
        <v/>
      </c>
      <c r="N29" s="14" t="s">
        <v>8</v>
      </c>
      <c r="O29" s="19" t="str">
        <f>IF(AG13="","",AG13)</f>
        <v/>
      </c>
      <c r="P29" s="43"/>
      <c r="Q29" s="39"/>
      <c r="R29" s="18" t="str">
        <f>IF(AI17="","",AI17)</f>
        <v/>
      </c>
      <c r="S29" s="14" t="s">
        <v>8</v>
      </c>
      <c r="T29" s="19" t="str">
        <f>IF(AG17="","",AG17)</f>
        <v/>
      </c>
      <c r="U29" s="43"/>
      <c r="V29" s="39"/>
      <c r="W29" s="18" t="str">
        <f>IF(AI21="","",AI21)</f>
        <v/>
      </c>
      <c r="X29" s="14" t="s">
        <v>8</v>
      </c>
      <c r="Y29" s="19" t="str">
        <f>IF(AG21="","",AG21)</f>
        <v/>
      </c>
      <c r="Z29" s="43"/>
      <c r="AA29" s="39"/>
      <c r="AB29" s="18" t="str">
        <f>IF(AI25="","",AI25)</f>
        <v/>
      </c>
      <c r="AC29" s="14" t="s">
        <v>8</v>
      </c>
      <c r="AD29" s="19" t="str">
        <f>IF(AG25="","",AG25)</f>
        <v/>
      </c>
      <c r="AE29" s="43"/>
      <c r="AF29" s="55"/>
      <c r="AG29" s="52"/>
      <c r="AH29" s="52"/>
      <c r="AI29" s="52"/>
      <c r="AJ29" s="52"/>
      <c r="AK29" s="39"/>
      <c r="AL29" s="3"/>
      <c r="AM29" s="1" t="s">
        <v>22</v>
      </c>
      <c r="AN29" s="5"/>
      <c r="AO29" s="43"/>
      <c r="AP29" s="39"/>
      <c r="AQ29" s="3"/>
      <c r="AR29" s="1" t="s">
        <v>22</v>
      </c>
      <c r="AS29" s="5"/>
      <c r="AT29" s="43"/>
      <c r="AU29" s="30"/>
      <c r="AV29" s="30"/>
      <c r="AW29" s="30"/>
      <c r="AX29" s="33"/>
      <c r="AY29" s="49"/>
      <c r="AZ29" s="49"/>
      <c r="BA29" s="49"/>
      <c r="BB29" s="49"/>
      <c r="BC29" s="46"/>
    </row>
    <row r="30" spans="1:55" ht="20.100000000000001" customHeight="1" x14ac:dyDescent="0.5">
      <c r="A30" s="37"/>
      <c r="B30" s="40"/>
      <c r="C30" s="15"/>
      <c r="D30" s="15"/>
      <c r="E30" s="15"/>
      <c r="F30" s="44"/>
      <c r="G30" s="40"/>
      <c r="H30" s="15"/>
      <c r="I30" s="15"/>
      <c r="J30" s="15"/>
      <c r="K30" s="44"/>
      <c r="L30" s="40"/>
      <c r="M30" s="15"/>
      <c r="N30" s="15"/>
      <c r="O30" s="15"/>
      <c r="P30" s="44"/>
      <c r="Q30" s="40"/>
      <c r="R30" s="15"/>
      <c r="S30" s="15"/>
      <c r="T30" s="15"/>
      <c r="U30" s="44"/>
      <c r="V30" s="40"/>
      <c r="W30" s="15"/>
      <c r="X30" s="15"/>
      <c r="Y30" s="15"/>
      <c r="Z30" s="44"/>
      <c r="AA30" s="40"/>
      <c r="AB30" s="15"/>
      <c r="AC30" s="15"/>
      <c r="AD30" s="15"/>
      <c r="AE30" s="44"/>
      <c r="AF30" s="55"/>
      <c r="AG30" s="52"/>
      <c r="AH30" s="52"/>
      <c r="AI30" s="52"/>
      <c r="AJ30" s="52"/>
      <c r="AK30" s="40"/>
      <c r="AL30" s="15"/>
      <c r="AM30" s="15"/>
      <c r="AN30" s="15"/>
      <c r="AO30" s="44"/>
      <c r="AP30" s="40"/>
      <c r="AQ30" s="15"/>
      <c r="AR30" s="15"/>
      <c r="AS30" s="15"/>
      <c r="AT30" s="44"/>
      <c r="AU30" s="31"/>
      <c r="AV30" s="31"/>
      <c r="AW30" s="31"/>
      <c r="AX30" s="34"/>
      <c r="AY30" s="50"/>
      <c r="AZ30" s="50"/>
      <c r="BA30" s="50"/>
      <c r="BB30" s="50"/>
      <c r="BC30" s="47"/>
    </row>
    <row r="31" spans="1:55" ht="20.100000000000001" customHeight="1" x14ac:dyDescent="0.5">
      <c r="A31" s="35" t="s">
        <v>28</v>
      </c>
      <c r="B31" s="38" t="str">
        <f t="shared" ref="B31" si="102">IF(C32="","",SUM(C32,C33))</f>
        <v/>
      </c>
      <c r="C31" s="41" t="str">
        <f>IF(B31="","",IF(B31=F31,"△",IF(B31&gt;F31,"○","●")))</f>
        <v/>
      </c>
      <c r="D31" s="41"/>
      <c r="E31" s="41"/>
      <c r="F31" s="42" t="str">
        <f>IF(E32="","",SUM(E32,E33))</f>
        <v/>
      </c>
      <c r="G31" s="38" t="str">
        <f>IF(H32="","",SUM(H32,H33))</f>
        <v/>
      </c>
      <c r="H31" s="41" t="str">
        <f>IF(G31="","",IF(G31=K31,"△",IF(G31&gt;K31,"○","●")))</f>
        <v/>
      </c>
      <c r="I31" s="41"/>
      <c r="J31" s="41"/>
      <c r="K31" s="42" t="str">
        <f>IF(J32="","",SUM(J32,J33))</f>
        <v/>
      </c>
      <c r="L31" s="38" t="str">
        <f t="shared" ref="L31" si="103">IF(M32="","",SUM(M32,M33))</f>
        <v/>
      </c>
      <c r="M31" s="41" t="str">
        <f>IF(L31="","",IF(L31=P31,"△",IF(L31&gt;P31,"○","●")))</f>
        <v/>
      </c>
      <c r="N31" s="41"/>
      <c r="O31" s="41"/>
      <c r="P31" s="42" t="str">
        <f>IF(O32="","",SUM(O32,O33))</f>
        <v/>
      </c>
      <c r="Q31" s="38" t="str">
        <f t="shared" ref="Q31" si="104">IF(R32="","",SUM(R32,R33))</f>
        <v/>
      </c>
      <c r="R31" s="41" t="str">
        <f>IF(Q31="","",IF(Q31=U31,"△",IF(Q31&gt;U31,"○","●")))</f>
        <v/>
      </c>
      <c r="S31" s="41"/>
      <c r="T31" s="41"/>
      <c r="U31" s="42" t="str">
        <f>IF(T32="","",SUM(T32,T33))</f>
        <v/>
      </c>
      <c r="V31" s="38" t="str">
        <f t="shared" ref="V31" si="105">IF(W32="","",SUM(W32,W33))</f>
        <v/>
      </c>
      <c r="W31" s="41" t="str">
        <f>IF(V31="","",IF(V31=Z31,"△",IF(V31&gt;Z31,"○","●")))</f>
        <v/>
      </c>
      <c r="X31" s="41"/>
      <c r="Y31" s="41"/>
      <c r="Z31" s="42" t="str">
        <f>IF(Y32="","",SUM(Y32,Y33))</f>
        <v/>
      </c>
      <c r="AA31" s="38" t="str">
        <f t="shared" ref="AA31" si="106">IF(AB32="","",SUM(AB32,AB33))</f>
        <v/>
      </c>
      <c r="AB31" s="41" t="str">
        <f>IF(AA31="","",IF(AA31=AE31,"△",IF(AA31&gt;AE31,"○","●")))</f>
        <v/>
      </c>
      <c r="AC31" s="41"/>
      <c r="AD31" s="41"/>
      <c r="AE31" s="42" t="str">
        <f>IF(AD32="","",SUM(AD32,AD33))</f>
        <v/>
      </c>
      <c r="AF31" s="38" t="str">
        <f>IF(AG32="","",SUM(AG32,AG33))</f>
        <v/>
      </c>
      <c r="AG31" s="41" t="str">
        <f>IF(AF31="","",IF(AF31=AJ31,"△",IF(AF31&gt;AJ31,"○","●")))</f>
        <v/>
      </c>
      <c r="AH31" s="41"/>
      <c r="AI31" s="41"/>
      <c r="AJ31" s="42" t="str">
        <f>IF(AI32="","",SUM(AI32,AI33))</f>
        <v/>
      </c>
      <c r="AK31" s="54"/>
      <c r="AL31" s="51"/>
      <c r="AM31" s="51"/>
      <c r="AN31" s="51"/>
      <c r="AO31" s="51"/>
      <c r="AP31" s="38" t="str">
        <f t="shared" ref="AP31" si="107">IF(AQ32="","",SUM(AQ32,AQ33))</f>
        <v/>
      </c>
      <c r="AQ31" s="41" t="str">
        <f>IF(AP31="","",IF(AP31=AT31,"△",IF(AP31&gt;AT31,"○","●")))</f>
        <v/>
      </c>
      <c r="AR31" s="41"/>
      <c r="AS31" s="41"/>
      <c r="AT31" s="42" t="str">
        <f t="shared" ref="AT31" si="108">IF(AS32="","",SUM(AS32,AS33))</f>
        <v/>
      </c>
      <c r="AU31" s="29">
        <f>COUNTIF(B31:AT31,"○")</f>
        <v>0</v>
      </c>
      <c r="AV31" s="29">
        <f>COUNTIF(B31:AT31,"△")</f>
        <v>0</v>
      </c>
      <c r="AW31" s="29">
        <f>COUNTIF(B31:AT31,"●")</f>
        <v>0</v>
      </c>
      <c r="AX31" s="32">
        <f>AU31*3+AV31*1</f>
        <v>0</v>
      </c>
      <c r="AY31" s="48">
        <f t="shared" ref="AY31" si="109">SUM(B31,G31,L31,Q31,V31,AA31,AF31,AK31,AP31)</f>
        <v>0</v>
      </c>
      <c r="AZ31" s="48">
        <f t="shared" ref="AZ31" si="110">SUM(F31,K31,P31,U31,Z31,AE31,AJ31,AO31,AT31)</f>
        <v>0</v>
      </c>
      <c r="BA31" s="48">
        <f t="shared" ref="BA31" si="111">AY31-AZ31</f>
        <v>0</v>
      </c>
      <c r="BB31" s="48">
        <f t="shared" ref="BB31" si="112">RANK(AX31,$AX$3:$AX$38,0)*100-BA31</f>
        <v>100</v>
      </c>
      <c r="BC31" s="45">
        <f t="shared" ref="BC31" si="113">RANK(BB31,$BB$3:$BB$38,1)</f>
        <v>1</v>
      </c>
    </row>
    <row r="32" spans="1:55" ht="20.100000000000001" customHeight="1" x14ac:dyDescent="0.5">
      <c r="A32" s="36"/>
      <c r="B32" s="39"/>
      <c r="C32" s="16" t="str">
        <f>IF(AN4="","",AN4)</f>
        <v/>
      </c>
      <c r="D32" s="14" t="s">
        <v>8</v>
      </c>
      <c r="E32" s="17" t="str">
        <f>IF(AL4="","",AL4)</f>
        <v/>
      </c>
      <c r="F32" s="43"/>
      <c r="G32" s="39"/>
      <c r="H32" s="16" t="str">
        <f>IF(AN8="","",AN8)</f>
        <v/>
      </c>
      <c r="I32" s="14" t="s">
        <v>8</v>
      </c>
      <c r="J32" s="17" t="str">
        <f>IF(AL8="","",AL8)</f>
        <v/>
      </c>
      <c r="K32" s="43"/>
      <c r="L32" s="39"/>
      <c r="M32" s="16" t="str">
        <f>IF(AN12="","",AN12)</f>
        <v/>
      </c>
      <c r="N32" s="14" t="s">
        <v>8</v>
      </c>
      <c r="O32" s="17" t="str">
        <f>IF(AL12="","",AL12)</f>
        <v/>
      </c>
      <c r="P32" s="43"/>
      <c r="Q32" s="39"/>
      <c r="R32" s="16" t="str">
        <f>IF(AN16="","",AN16)</f>
        <v/>
      </c>
      <c r="S32" s="14" t="s">
        <v>8</v>
      </c>
      <c r="T32" s="17" t="str">
        <f>IF(AL16="","",AL16)</f>
        <v/>
      </c>
      <c r="U32" s="43"/>
      <c r="V32" s="39"/>
      <c r="W32" s="16" t="str">
        <f>IF(AN20="","",AN20)</f>
        <v/>
      </c>
      <c r="X32" s="14" t="s">
        <v>8</v>
      </c>
      <c r="Y32" s="17" t="str">
        <f>IF(AL20="","",AL20)</f>
        <v/>
      </c>
      <c r="Z32" s="43"/>
      <c r="AA32" s="39"/>
      <c r="AB32" s="16" t="str">
        <f>IF(AN24="","",AN24)</f>
        <v/>
      </c>
      <c r="AC32" s="14" t="s">
        <v>8</v>
      </c>
      <c r="AD32" s="17" t="str">
        <f>IF(AL24="","",AL24)</f>
        <v/>
      </c>
      <c r="AE32" s="43"/>
      <c r="AF32" s="39"/>
      <c r="AG32" s="16" t="str">
        <f>IF(AN28="","",AN28)</f>
        <v/>
      </c>
      <c r="AH32" s="14" t="s">
        <v>8</v>
      </c>
      <c r="AI32" s="17" t="str">
        <f>IF(AL28="","",AL28)</f>
        <v/>
      </c>
      <c r="AJ32" s="43"/>
      <c r="AK32" s="55"/>
      <c r="AL32" s="52"/>
      <c r="AM32" s="52"/>
      <c r="AN32" s="52"/>
      <c r="AO32" s="52"/>
      <c r="AP32" s="39"/>
      <c r="AQ32" s="2"/>
      <c r="AR32" s="1" t="s">
        <v>22</v>
      </c>
      <c r="AS32" s="4"/>
      <c r="AT32" s="43"/>
      <c r="AU32" s="30"/>
      <c r="AV32" s="30"/>
      <c r="AW32" s="30"/>
      <c r="AX32" s="33"/>
      <c r="AY32" s="49"/>
      <c r="AZ32" s="49"/>
      <c r="BA32" s="49"/>
      <c r="BB32" s="49"/>
      <c r="BC32" s="46"/>
    </row>
    <row r="33" spans="1:55" ht="20.100000000000001" customHeight="1" x14ac:dyDescent="0.5">
      <c r="A33" s="36"/>
      <c r="B33" s="39"/>
      <c r="C33" s="18" t="str">
        <f>IF(AN5="","",AN5)</f>
        <v/>
      </c>
      <c r="D33" s="14" t="s">
        <v>8</v>
      </c>
      <c r="E33" s="19" t="str">
        <f>IF(AL5="","",AL5)</f>
        <v/>
      </c>
      <c r="F33" s="43"/>
      <c r="G33" s="39"/>
      <c r="H33" s="18" t="str">
        <f>IF(AN9="","",AN9)</f>
        <v/>
      </c>
      <c r="I33" s="14" t="s">
        <v>8</v>
      </c>
      <c r="J33" s="19" t="str">
        <f>IF(AL9="","",AL9)</f>
        <v/>
      </c>
      <c r="K33" s="43"/>
      <c r="L33" s="39"/>
      <c r="M33" s="18" t="str">
        <f>IF(AN13="","",AN13)</f>
        <v/>
      </c>
      <c r="N33" s="14" t="s">
        <v>8</v>
      </c>
      <c r="O33" s="19" t="str">
        <f>IF(AL13="","",AL13)</f>
        <v/>
      </c>
      <c r="P33" s="43"/>
      <c r="Q33" s="39"/>
      <c r="R33" s="18" t="str">
        <f>IF(AN17="","",AN17)</f>
        <v/>
      </c>
      <c r="S33" s="14" t="s">
        <v>8</v>
      </c>
      <c r="T33" s="19" t="str">
        <f>IF(AL17="","",AL17)</f>
        <v/>
      </c>
      <c r="U33" s="43"/>
      <c r="V33" s="39"/>
      <c r="W33" s="18" t="str">
        <f>IF(AN21="","",AN21)</f>
        <v/>
      </c>
      <c r="X33" s="14" t="s">
        <v>8</v>
      </c>
      <c r="Y33" s="19" t="str">
        <f>IF(AL21="","",AL21)</f>
        <v/>
      </c>
      <c r="Z33" s="43"/>
      <c r="AA33" s="39"/>
      <c r="AB33" s="18" t="str">
        <f>IF(AN25="","",AN25)</f>
        <v/>
      </c>
      <c r="AC33" s="14" t="s">
        <v>8</v>
      </c>
      <c r="AD33" s="19" t="str">
        <f>IF(AL25="","",AL25)</f>
        <v/>
      </c>
      <c r="AE33" s="43"/>
      <c r="AF33" s="39"/>
      <c r="AG33" s="18" t="str">
        <f>IF(AN29="","",AN29)</f>
        <v/>
      </c>
      <c r="AH33" s="14" t="s">
        <v>8</v>
      </c>
      <c r="AI33" s="19" t="str">
        <f>IF(AL29="","",AL29)</f>
        <v/>
      </c>
      <c r="AJ33" s="43"/>
      <c r="AK33" s="55"/>
      <c r="AL33" s="52"/>
      <c r="AM33" s="52"/>
      <c r="AN33" s="52"/>
      <c r="AO33" s="52"/>
      <c r="AP33" s="39"/>
      <c r="AQ33" s="3"/>
      <c r="AR33" s="1" t="s">
        <v>22</v>
      </c>
      <c r="AS33" s="5"/>
      <c r="AT33" s="43"/>
      <c r="AU33" s="30"/>
      <c r="AV33" s="30"/>
      <c r="AW33" s="30"/>
      <c r="AX33" s="33"/>
      <c r="AY33" s="49"/>
      <c r="AZ33" s="49"/>
      <c r="BA33" s="49"/>
      <c r="BB33" s="49"/>
      <c r="BC33" s="46"/>
    </row>
    <row r="34" spans="1:55" ht="20.100000000000001" customHeight="1" x14ac:dyDescent="0.5">
      <c r="A34" s="37"/>
      <c r="B34" s="40"/>
      <c r="C34" s="15"/>
      <c r="D34" s="15"/>
      <c r="E34" s="15"/>
      <c r="F34" s="44"/>
      <c r="G34" s="40"/>
      <c r="H34" s="15"/>
      <c r="I34" s="15"/>
      <c r="J34" s="15"/>
      <c r="K34" s="44"/>
      <c r="L34" s="40"/>
      <c r="M34" s="15"/>
      <c r="N34" s="15"/>
      <c r="O34" s="15"/>
      <c r="P34" s="44"/>
      <c r="Q34" s="40"/>
      <c r="R34" s="15"/>
      <c r="S34" s="15"/>
      <c r="T34" s="15"/>
      <c r="U34" s="44"/>
      <c r="V34" s="40"/>
      <c r="W34" s="15"/>
      <c r="X34" s="15"/>
      <c r="Y34" s="15"/>
      <c r="Z34" s="44"/>
      <c r="AA34" s="40"/>
      <c r="AB34" s="15"/>
      <c r="AC34" s="15"/>
      <c r="AD34" s="15"/>
      <c r="AE34" s="44"/>
      <c r="AF34" s="40"/>
      <c r="AG34" s="15"/>
      <c r="AH34" s="15"/>
      <c r="AI34" s="15"/>
      <c r="AJ34" s="44"/>
      <c r="AK34" s="56"/>
      <c r="AL34" s="53"/>
      <c r="AM34" s="53"/>
      <c r="AN34" s="53"/>
      <c r="AO34" s="53"/>
      <c r="AP34" s="40"/>
      <c r="AQ34" s="15"/>
      <c r="AR34" s="15"/>
      <c r="AS34" s="15"/>
      <c r="AT34" s="44"/>
      <c r="AU34" s="31"/>
      <c r="AV34" s="31"/>
      <c r="AW34" s="31"/>
      <c r="AX34" s="34"/>
      <c r="AY34" s="50"/>
      <c r="AZ34" s="50"/>
      <c r="BA34" s="50"/>
      <c r="BB34" s="50"/>
      <c r="BC34" s="47"/>
    </row>
    <row r="35" spans="1:55" ht="20.100000000000001" customHeight="1" x14ac:dyDescent="0.5">
      <c r="A35" s="35" t="s">
        <v>33</v>
      </c>
      <c r="B35" s="38" t="str">
        <f t="shared" ref="B35" si="114">IF(C36="","",SUM(C36,C37))</f>
        <v/>
      </c>
      <c r="C35" s="41" t="str">
        <f>IF(B35="","",IF(B35=F35,"△",IF(B35&gt;F35,"○","●")))</f>
        <v/>
      </c>
      <c r="D35" s="41"/>
      <c r="E35" s="41"/>
      <c r="F35" s="42" t="str">
        <f>IF(E36="","",SUM(E36,E37))</f>
        <v/>
      </c>
      <c r="G35" s="38" t="str">
        <f t="shared" ref="G35" si="115">IF(H36="","",SUM(H36,H37))</f>
        <v/>
      </c>
      <c r="H35" s="41" t="str">
        <f>IF(G35="","",IF(G35=K35,"△",IF(G35&gt;K35,"○","●")))</f>
        <v/>
      </c>
      <c r="I35" s="41"/>
      <c r="J35" s="41"/>
      <c r="K35" s="42" t="str">
        <f>IF(J36="","",SUM(J36,J37))</f>
        <v/>
      </c>
      <c r="L35" s="38" t="str">
        <f>IF(M36="","",SUM(M36,M37))</f>
        <v/>
      </c>
      <c r="M35" s="41" t="str">
        <f>IF(L35="","",IF(L35=P35,"△",IF(L35&gt;P35,"○","●")))</f>
        <v/>
      </c>
      <c r="N35" s="41"/>
      <c r="O35" s="41"/>
      <c r="P35" s="42" t="str">
        <f>IF(O36="","",SUM(O36,O37))</f>
        <v/>
      </c>
      <c r="Q35" s="38" t="str">
        <f t="shared" ref="Q35" si="116">IF(R36="","",SUM(R36,R37))</f>
        <v/>
      </c>
      <c r="R35" s="41" t="str">
        <f>IF(Q35="","",IF(Q35=U35,"△",IF(Q35&gt;U35,"○","●")))</f>
        <v/>
      </c>
      <c r="S35" s="41"/>
      <c r="T35" s="41"/>
      <c r="U35" s="42" t="str">
        <f>IF(T36="","",SUM(T36,T37))</f>
        <v/>
      </c>
      <c r="V35" s="38" t="str">
        <f t="shared" ref="V35" si="117">IF(W36="","",SUM(W36,W37))</f>
        <v/>
      </c>
      <c r="W35" s="41" t="str">
        <f>IF(V35="","",IF(V35=Z35,"△",IF(V35&gt;Z35,"○","●")))</f>
        <v/>
      </c>
      <c r="X35" s="41"/>
      <c r="Y35" s="41"/>
      <c r="Z35" s="42" t="str">
        <f>IF(Y36="","",SUM(Y36,Y37))</f>
        <v/>
      </c>
      <c r="AA35" s="38" t="str">
        <f t="shared" ref="AA35" si="118">IF(AB36="","",SUM(AB36,AB37))</f>
        <v/>
      </c>
      <c r="AB35" s="41" t="str">
        <f>IF(AA35="","",IF(AA35=AE35,"△",IF(AA35&gt;AE35,"○","●")))</f>
        <v/>
      </c>
      <c r="AC35" s="41"/>
      <c r="AD35" s="41"/>
      <c r="AE35" s="42" t="str">
        <f>IF(AD36="","",SUM(AD36,AD37))</f>
        <v/>
      </c>
      <c r="AF35" s="38" t="str">
        <f t="shared" ref="AF35" si="119">IF(AG36="","",SUM(AG36,AG37))</f>
        <v/>
      </c>
      <c r="AG35" s="41" t="str">
        <f>IF(AF35="","",IF(AF35=AJ35,"△",IF(AF35&gt;AJ35,"○","●")))</f>
        <v/>
      </c>
      <c r="AH35" s="41"/>
      <c r="AI35" s="41"/>
      <c r="AJ35" s="42" t="str">
        <f>IF(AI36="","",SUM(AI36,AI37))</f>
        <v/>
      </c>
      <c r="AK35" s="38" t="str">
        <f>IF(AL36="","",SUM(AL36,AL37))</f>
        <v/>
      </c>
      <c r="AL35" s="41" t="str">
        <f>IF(AK35="","",IF(AK35=AO35,"△",IF(AK35&gt;AO35,"○","●")))</f>
        <v/>
      </c>
      <c r="AM35" s="41"/>
      <c r="AN35" s="41"/>
      <c r="AO35" s="42" t="str">
        <f>IF(AN36="","",SUM(AN36,AN37))</f>
        <v/>
      </c>
      <c r="AP35" s="51"/>
      <c r="AQ35" s="51"/>
      <c r="AR35" s="51"/>
      <c r="AS35" s="51"/>
      <c r="AT35" s="51"/>
      <c r="AU35" s="29">
        <f>COUNTIF(B35:AT35,"○")</f>
        <v>0</v>
      </c>
      <c r="AV35" s="29">
        <f>COUNTIF(B35:AT35,"△")</f>
        <v>0</v>
      </c>
      <c r="AW35" s="29">
        <f>COUNTIF(B35:AT35,"●")</f>
        <v>0</v>
      </c>
      <c r="AX35" s="32">
        <f>AU35*3+AV35*1</f>
        <v>0</v>
      </c>
      <c r="AY35" s="48">
        <f t="shared" ref="AY35" si="120">SUM(B35,G35,L35,Q35,V35,AA35,AF35,AK35,AP35)</f>
        <v>0</v>
      </c>
      <c r="AZ35" s="48">
        <f t="shared" ref="AZ35" si="121">SUM(F35,K35,P35,U35,Z35,AE35,AJ35,AO35,AT35)</f>
        <v>0</v>
      </c>
      <c r="BA35" s="48">
        <f t="shared" ref="BA35" si="122">AY35-AZ35</f>
        <v>0</v>
      </c>
      <c r="BB35" s="48">
        <f t="shared" ref="BB35" si="123">RANK(AX35,$AX$3:$AX$38,0)*100-BA35</f>
        <v>100</v>
      </c>
      <c r="BC35" s="45">
        <f t="shared" ref="BC35" si="124">RANK(BB35,$BB$3:$BB$38,1)</f>
        <v>1</v>
      </c>
    </row>
    <row r="36" spans="1:55" ht="20.100000000000001" customHeight="1" x14ac:dyDescent="0.5">
      <c r="A36" s="36"/>
      <c r="B36" s="39"/>
      <c r="C36" s="16" t="str">
        <f>IF(AS4="","",AS4)</f>
        <v/>
      </c>
      <c r="D36" s="14" t="s">
        <v>8</v>
      </c>
      <c r="E36" s="17" t="str">
        <f>IF(AQ4="","",AQ4)</f>
        <v/>
      </c>
      <c r="F36" s="43"/>
      <c r="G36" s="39"/>
      <c r="H36" s="16" t="str">
        <f>IF(AS8="","",AS8)</f>
        <v/>
      </c>
      <c r="I36" s="14" t="s">
        <v>8</v>
      </c>
      <c r="J36" s="17" t="str">
        <f>IF(AQ8="","",AQ8)</f>
        <v/>
      </c>
      <c r="K36" s="43"/>
      <c r="L36" s="39"/>
      <c r="M36" s="16" t="str">
        <f>IF(AS12="","",AS12)</f>
        <v/>
      </c>
      <c r="N36" s="14" t="s">
        <v>8</v>
      </c>
      <c r="O36" s="17" t="str">
        <f>IF(AQ12="","",AQ12)</f>
        <v/>
      </c>
      <c r="P36" s="43"/>
      <c r="Q36" s="39"/>
      <c r="R36" s="16" t="str">
        <f>IF(AS16="","",AS16)</f>
        <v/>
      </c>
      <c r="S36" s="14" t="s">
        <v>8</v>
      </c>
      <c r="T36" s="17" t="str">
        <f>IF(AQ16="","",AQ16)</f>
        <v/>
      </c>
      <c r="U36" s="43"/>
      <c r="V36" s="39"/>
      <c r="W36" s="16" t="str">
        <f>IF(AS20="","",AS20)</f>
        <v/>
      </c>
      <c r="X36" s="14" t="s">
        <v>8</v>
      </c>
      <c r="Y36" s="17" t="str">
        <f>IF(AQ20="","",AQ20)</f>
        <v/>
      </c>
      <c r="Z36" s="43"/>
      <c r="AA36" s="39"/>
      <c r="AB36" s="16" t="str">
        <f>IF(AS24="","",AS24)</f>
        <v/>
      </c>
      <c r="AC36" s="14" t="s">
        <v>8</v>
      </c>
      <c r="AD36" s="17" t="str">
        <f>IF(AQ24="","",AQ24)</f>
        <v/>
      </c>
      <c r="AE36" s="43"/>
      <c r="AF36" s="39"/>
      <c r="AG36" s="16" t="str">
        <f>IF(AS28="","",AS28)</f>
        <v/>
      </c>
      <c r="AH36" s="14" t="s">
        <v>8</v>
      </c>
      <c r="AI36" s="17" t="str">
        <f>IF(AQ28="","",AQ28)</f>
        <v/>
      </c>
      <c r="AJ36" s="43"/>
      <c r="AK36" s="39"/>
      <c r="AL36" s="16" t="str">
        <f>IF(AS32="","",AS32)</f>
        <v/>
      </c>
      <c r="AM36" s="14" t="s">
        <v>8</v>
      </c>
      <c r="AN36" s="17" t="str">
        <f>IF(AQ32="","",AQ32)</f>
        <v/>
      </c>
      <c r="AO36" s="43"/>
      <c r="AP36" s="52"/>
      <c r="AQ36" s="52"/>
      <c r="AR36" s="52"/>
      <c r="AS36" s="52"/>
      <c r="AT36" s="52"/>
      <c r="AU36" s="30"/>
      <c r="AV36" s="30"/>
      <c r="AW36" s="30"/>
      <c r="AX36" s="33"/>
      <c r="AY36" s="49"/>
      <c r="AZ36" s="49"/>
      <c r="BA36" s="49"/>
      <c r="BB36" s="49"/>
      <c r="BC36" s="46"/>
    </row>
    <row r="37" spans="1:55" ht="20.100000000000001" customHeight="1" x14ac:dyDescent="0.5">
      <c r="A37" s="36"/>
      <c r="B37" s="39"/>
      <c r="C37" s="18" t="str">
        <f>IF(AS5="","",AS5)</f>
        <v/>
      </c>
      <c r="D37" s="14" t="s">
        <v>8</v>
      </c>
      <c r="E37" s="19" t="str">
        <f>IF(AQ5="","",AQ5)</f>
        <v/>
      </c>
      <c r="F37" s="43"/>
      <c r="G37" s="39"/>
      <c r="H37" s="18" t="str">
        <f>IF(AS9="","",AS9)</f>
        <v/>
      </c>
      <c r="I37" s="14" t="s">
        <v>8</v>
      </c>
      <c r="J37" s="19" t="str">
        <f>IF(AQ9="","",AQ9)</f>
        <v/>
      </c>
      <c r="K37" s="43"/>
      <c r="L37" s="39"/>
      <c r="M37" s="18" t="str">
        <f>IF(AS13="","",AS13)</f>
        <v/>
      </c>
      <c r="N37" s="14" t="s">
        <v>8</v>
      </c>
      <c r="O37" s="19" t="str">
        <f>IF(AQ13="","",AQ13)</f>
        <v/>
      </c>
      <c r="P37" s="43"/>
      <c r="Q37" s="39"/>
      <c r="R37" s="18" t="str">
        <f>IF(AS17="","",AS17)</f>
        <v/>
      </c>
      <c r="S37" s="14" t="s">
        <v>8</v>
      </c>
      <c r="T37" s="19" t="str">
        <f>IF(AQ17="","",AQ17)</f>
        <v/>
      </c>
      <c r="U37" s="43"/>
      <c r="V37" s="39"/>
      <c r="W37" s="18" t="str">
        <f>IF(AS21="","",AS21)</f>
        <v/>
      </c>
      <c r="X37" s="14" t="s">
        <v>8</v>
      </c>
      <c r="Y37" s="19" t="str">
        <f>IF(AQ21="","",AQ21)</f>
        <v/>
      </c>
      <c r="Z37" s="43"/>
      <c r="AA37" s="39"/>
      <c r="AB37" s="18" t="str">
        <f>IF(AS25="","",AS25)</f>
        <v/>
      </c>
      <c r="AC37" s="14" t="s">
        <v>8</v>
      </c>
      <c r="AD37" s="19" t="str">
        <f>IF(AQ25="","",AQ25)</f>
        <v/>
      </c>
      <c r="AE37" s="43"/>
      <c r="AF37" s="39"/>
      <c r="AG37" s="18" t="str">
        <f>IF(AS29="","",AS29)</f>
        <v/>
      </c>
      <c r="AH37" s="14" t="s">
        <v>8</v>
      </c>
      <c r="AI37" s="19" t="str">
        <f>IF(AQ29="","",AQ29)</f>
        <v/>
      </c>
      <c r="AJ37" s="43"/>
      <c r="AK37" s="39"/>
      <c r="AL37" s="18" t="str">
        <f>IF(AS33="","",AS33)</f>
        <v/>
      </c>
      <c r="AM37" s="14" t="s">
        <v>8</v>
      </c>
      <c r="AN37" s="19" t="str">
        <f>IF(AQ33="","",AQ33)</f>
        <v/>
      </c>
      <c r="AO37" s="43"/>
      <c r="AP37" s="52"/>
      <c r="AQ37" s="52"/>
      <c r="AR37" s="52"/>
      <c r="AS37" s="52"/>
      <c r="AT37" s="52"/>
      <c r="AU37" s="30"/>
      <c r="AV37" s="30"/>
      <c r="AW37" s="30"/>
      <c r="AX37" s="33"/>
      <c r="AY37" s="49"/>
      <c r="AZ37" s="49"/>
      <c r="BA37" s="49"/>
      <c r="BB37" s="49"/>
      <c r="BC37" s="46"/>
    </row>
    <row r="38" spans="1:55" ht="20.100000000000001" customHeight="1" x14ac:dyDescent="0.5">
      <c r="A38" s="37"/>
      <c r="B38" s="40"/>
      <c r="C38" s="15"/>
      <c r="D38" s="15"/>
      <c r="E38" s="15"/>
      <c r="F38" s="44"/>
      <c r="G38" s="40"/>
      <c r="H38" s="15"/>
      <c r="I38" s="15"/>
      <c r="J38" s="15"/>
      <c r="K38" s="44"/>
      <c r="L38" s="40"/>
      <c r="M38" s="15"/>
      <c r="N38" s="15"/>
      <c r="O38" s="15"/>
      <c r="P38" s="44"/>
      <c r="Q38" s="40"/>
      <c r="R38" s="15"/>
      <c r="S38" s="15"/>
      <c r="T38" s="15"/>
      <c r="U38" s="44"/>
      <c r="V38" s="40"/>
      <c r="W38" s="15"/>
      <c r="X38" s="15"/>
      <c r="Y38" s="15"/>
      <c r="Z38" s="44"/>
      <c r="AA38" s="40"/>
      <c r="AB38" s="15"/>
      <c r="AC38" s="15"/>
      <c r="AD38" s="15"/>
      <c r="AE38" s="44"/>
      <c r="AF38" s="40"/>
      <c r="AG38" s="15"/>
      <c r="AH38" s="15"/>
      <c r="AI38" s="15"/>
      <c r="AJ38" s="44"/>
      <c r="AK38" s="40"/>
      <c r="AL38" s="15"/>
      <c r="AM38" s="15"/>
      <c r="AN38" s="15"/>
      <c r="AO38" s="44"/>
      <c r="AP38" s="53"/>
      <c r="AQ38" s="53"/>
      <c r="AR38" s="53"/>
      <c r="AS38" s="53"/>
      <c r="AT38" s="53"/>
      <c r="AU38" s="31"/>
      <c r="AV38" s="31"/>
      <c r="AW38" s="31"/>
      <c r="AX38" s="34"/>
      <c r="AY38" s="50"/>
      <c r="AZ38" s="50"/>
      <c r="BA38" s="50"/>
      <c r="BB38" s="50"/>
      <c r="BC38" s="47"/>
    </row>
    <row r="39" spans="1:55" ht="32.4" x14ac:dyDescent="0.5">
      <c r="AU39" s="20"/>
      <c r="AV39" s="20"/>
      <c r="AW39" s="20"/>
    </row>
    <row r="40" spans="1:55" ht="32.4" x14ac:dyDescent="0.5">
      <c r="AU40" s="20"/>
      <c r="AV40" s="20"/>
      <c r="AW40" s="20"/>
    </row>
    <row r="41" spans="1:55" ht="32.4" x14ac:dyDescent="0.5">
      <c r="AU41" s="20"/>
      <c r="AV41" s="20"/>
      <c r="AW41" s="20"/>
    </row>
    <row r="42" spans="1:55" ht="32.4" x14ac:dyDescent="0.5">
      <c r="AU42" s="20"/>
      <c r="AV42" s="20"/>
      <c r="AW42" s="20"/>
    </row>
    <row r="43" spans="1:55" ht="32.4" x14ac:dyDescent="0.5">
      <c r="AU43" s="20"/>
      <c r="AV43" s="20"/>
      <c r="AW43" s="20"/>
    </row>
    <row r="44" spans="1:55" ht="32.4" x14ac:dyDescent="0.5">
      <c r="AU44" s="20"/>
      <c r="AV44" s="20"/>
      <c r="AW44" s="20"/>
    </row>
    <row r="45" spans="1:55" ht="32.4" x14ac:dyDescent="0.5">
      <c r="AU45" s="20"/>
      <c r="AV45" s="20"/>
      <c r="AW45" s="20"/>
    </row>
    <row r="46" spans="1:55" ht="32.4" x14ac:dyDescent="0.5">
      <c r="AU46" s="20"/>
      <c r="AV46" s="20"/>
      <c r="AW46" s="20"/>
    </row>
    <row r="47" spans="1:55" ht="32.4" x14ac:dyDescent="0.5">
      <c r="AU47" s="20"/>
      <c r="AV47" s="20"/>
      <c r="AW47" s="20"/>
    </row>
    <row r="48" spans="1:55" ht="32.4" x14ac:dyDescent="0.5">
      <c r="AU48" s="20"/>
      <c r="AV48" s="20"/>
      <c r="AW48" s="20"/>
    </row>
    <row r="49" spans="47:49" ht="32.4" x14ac:dyDescent="0.5">
      <c r="AU49" s="20"/>
      <c r="AV49" s="20"/>
      <c r="AW49" s="20"/>
    </row>
    <row r="50" spans="47:49" ht="32.4" x14ac:dyDescent="0.5">
      <c r="AU50" s="20"/>
      <c r="AV50" s="20"/>
      <c r="AW50" s="20"/>
    </row>
    <row r="51" spans="47:49" ht="32.4" x14ac:dyDescent="0.5">
      <c r="AU51" s="20"/>
      <c r="AV51" s="20"/>
      <c r="AW51" s="20"/>
    </row>
    <row r="52" spans="47:49" ht="32.4" x14ac:dyDescent="0.5">
      <c r="AU52" s="20"/>
      <c r="AV52" s="20"/>
      <c r="AW52" s="20"/>
    </row>
    <row r="53" spans="47:49" ht="32.4" x14ac:dyDescent="0.5">
      <c r="AU53" s="20"/>
      <c r="AV53" s="20"/>
      <c r="AW53" s="20"/>
    </row>
    <row r="54" spans="47:49" ht="32.4" x14ac:dyDescent="0.5">
      <c r="AU54" s="20"/>
      <c r="AV54" s="20"/>
      <c r="AW54" s="20"/>
    </row>
    <row r="55" spans="47:49" ht="32.4" x14ac:dyDescent="0.5">
      <c r="AU55" s="20"/>
      <c r="AV55" s="20"/>
      <c r="AW55" s="20"/>
    </row>
    <row r="56" spans="47:49" ht="32.4" x14ac:dyDescent="0.5">
      <c r="AU56" s="20"/>
      <c r="AV56" s="20"/>
      <c r="AW56" s="20"/>
    </row>
    <row r="57" spans="47:49" ht="32.4" x14ac:dyDescent="0.5">
      <c r="AU57" s="20"/>
      <c r="AV57" s="20"/>
      <c r="AW57" s="20"/>
    </row>
    <row r="58" spans="47:49" ht="32.4" x14ac:dyDescent="0.5">
      <c r="AU58" s="20"/>
      <c r="AV58" s="20"/>
      <c r="AW58" s="20"/>
    </row>
    <row r="59" spans="47:49" ht="32.4" x14ac:dyDescent="0.5">
      <c r="AU59" s="20"/>
      <c r="AV59" s="20"/>
      <c r="AW59" s="20"/>
    </row>
    <row r="60" spans="47:49" ht="32.4" x14ac:dyDescent="0.5">
      <c r="AU60" s="20"/>
      <c r="AV60" s="20"/>
      <c r="AW60" s="20"/>
    </row>
    <row r="61" spans="47:49" ht="32.4" x14ac:dyDescent="0.5">
      <c r="AU61" s="20"/>
      <c r="AV61" s="20"/>
      <c r="AW61" s="20"/>
    </row>
    <row r="62" spans="47:49" ht="32.4" x14ac:dyDescent="0.5">
      <c r="AU62" s="20"/>
      <c r="AV62" s="20"/>
      <c r="AW62" s="20"/>
    </row>
  </sheetData>
  <mergeCells count="325">
    <mergeCell ref="AV35:AV38"/>
    <mergeCell ref="AW35:AW38"/>
    <mergeCell ref="AX35:AX38"/>
    <mergeCell ref="A35:A38"/>
    <mergeCell ref="B35:B38"/>
    <mergeCell ref="C35:E35"/>
    <mergeCell ref="F35:F38"/>
    <mergeCell ref="G35:G38"/>
    <mergeCell ref="H35:J35"/>
    <mergeCell ref="AE35:AE38"/>
    <mergeCell ref="AF35:AF38"/>
    <mergeCell ref="AG35:AI35"/>
    <mergeCell ref="U35:U38"/>
    <mergeCell ref="V35:V38"/>
    <mergeCell ref="W35:Y35"/>
    <mergeCell ref="Z35:Z38"/>
    <mergeCell ref="AA35:AA38"/>
    <mergeCell ref="AB35:AD35"/>
    <mergeCell ref="BC31:BC34"/>
    <mergeCell ref="AP31:AP34"/>
    <mergeCell ref="AQ31:AS31"/>
    <mergeCell ref="AT31:AT34"/>
    <mergeCell ref="AU31:AU34"/>
    <mergeCell ref="AV31:AV34"/>
    <mergeCell ref="AW31:AW34"/>
    <mergeCell ref="K35:K38"/>
    <mergeCell ref="L35:L38"/>
    <mergeCell ref="M35:O35"/>
    <mergeCell ref="P35:P38"/>
    <mergeCell ref="Q35:Q38"/>
    <mergeCell ref="R35:T35"/>
    <mergeCell ref="AJ35:AJ38"/>
    <mergeCell ref="AK35:AK38"/>
    <mergeCell ref="AL35:AN35"/>
    <mergeCell ref="AY35:AY38"/>
    <mergeCell ref="AZ35:AZ38"/>
    <mergeCell ref="BA35:BA38"/>
    <mergeCell ref="BB35:BB38"/>
    <mergeCell ref="BC35:BC38"/>
    <mergeCell ref="AO35:AO38"/>
    <mergeCell ref="AP35:AT38"/>
    <mergeCell ref="AU35:AU38"/>
    <mergeCell ref="V31:V34"/>
    <mergeCell ref="W31:Y31"/>
    <mergeCell ref="Z31:Z34"/>
    <mergeCell ref="AA31:AA34"/>
    <mergeCell ref="AX31:AX34"/>
    <mergeCell ref="AY31:AY34"/>
    <mergeCell ref="AZ31:AZ34"/>
    <mergeCell ref="BA31:BA34"/>
    <mergeCell ref="BB31:BB34"/>
    <mergeCell ref="H31:J31"/>
    <mergeCell ref="K31:K34"/>
    <mergeCell ref="L31:L34"/>
    <mergeCell ref="M31:O31"/>
    <mergeCell ref="P31:P34"/>
    <mergeCell ref="Q31:Q34"/>
    <mergeCell ref="AY27:AY30"/>
    <mergeCell ref="AZ27:AZ30"/>
    <mergeCell ref="BA27:BA30"/>
    <mergeCell ref="AB27:AD27"/>
    <mergeCell ref="K27:K30"/>
    <mergeCell ref="L27:L30"/>
    <mergeCell ref="M27:O27"/>
    <mergeCell ref="P27:P30"/>
    <mergeCell ref="Q27:Q30"/>
    <mergeCell ref="R27:T27"/>
    <mergeCell ref="AB31:AD31"/>
    <mergeCell ref="AE31:AE34"/>
    <mergeCell ref="AF31:AF34"/>
    <mergeCell ref="AG31:AI31"/>
    <mergeCell ref="AJ31:AJ34"/>
    <mergeCell ref="AK31:AO34"/>
    <mergeCell ref="R31:T31"/>
    <mergeCell ref="U31:U34"/>
    <mergeCell ref="BB27:BB30"/>
    <mergeCell ref="BC27:BC30"/>
    <mergeCell ref="A31:A34"/>
    <mergeCell ref="B31:B34"/>
    <mergeCell ref="C31:E31"/>
    <mergeCell ref="F31:F34"/>
    <mergeCell ref="G31:G34"/>
    <mergeCell ref="AQ27:AS27"/>
    <mergeCell ref="AT27:AT30"/>
    <mergeCell ref="AU27:AU30"/>
    <mergeCell ref="AV27:AV30"/>
    <mergeCell ref="AW27:AW30"/>
    <mergeCell ref="AX27:AX30"/>
    <mergeCell ref="AE27:AE30"/>
    <mergeCell ref="AF27:AJ30"/>
    <mergeCell ref="AK27:AK30"/>
    <mergeCell ref="AL27:AN27"/>
    <mergeCell ref="AO27:AO30"/>
    <mergeCell ref="AP27:AP30"/>
    <mergeCell ref="U27:U30"/>
    <mergeCell ref="V27:V30"/>
    <mergeCell ref="W27:Y27"/>
    <mergeCell ref="Z27:Z30"/>
    <mergeCell ref="AA27:AA30"/>
    <mergeCell ref="A27:A30"/>
    <mergeCell ref="B27:B30"/>
    <mergeCell ref="C27:E27"/>
    <mergeCell ref="F27:F30"/>
    <mergeCell ref="G27:G30"/>
    <mergeCell ref="H27:J27"/>
    <mergeCell ref="AX23:AX26"/>
    <mergeCell ref="AY23:AY26"/>
    <mergeCell ref="AZ23:AZ26"/>
    <mergeCell ref="AF23:AF26"/>
    <mergeCell ref="AG23:AI23"/>
    <mergeCell ref="AJ23:AJ26"/>
    <mergeCell ref="AK23:AK26"/>
    <mergeCell ref="AL23:AN23"/>
    <mergeCell ref="AO23:AO26"/>
    <mergeCell ref="R23:T23"/>
    <mergeCell ref="U23:U26"/>
    <mergeCell ref="V23:V26"/>
    <mergeCell ref="W23:Y23"/>
    <mergeCell ref="Z23:Z26"/>
    <mergeCell ref="AA23:AE26"/>
    <mergeCell ref="H23:J23"/>
    <mergeCell ref="K23:K26"/>
    <mergeCell ref="L23:L26"/>
    <mergeCell ref="BA23:BA26"/>
    <mergeCell ref="BB23:BB26"/>
    <mergeCell ref="BC23:BC26"/>
    <mergeCell ref="AP23:AP26"/>
    <mergeCell ref="AQ23:AS23"/>
    <mergeCell ref="AT23:AT26"/>
    <mergeCell ref="AU23:AU26"/>
    <mergeCell ref="AV23:AV26"/>
    <mergeCell ref="AW23:AW26"/>
    <mergeCell ref="M23:O23"/>
    <mergeCell ref="P23:P26"/>
    <mergeCell ref="Q23:Q26"/>
    <mergeCell ref="AY19:AY22"/>
    <mergeCell ref="AZ19:AZ22"/>
    <mergeCell ref="BA19:BA22"/>
    <mergeCell ref="BB19:BB22"/>
    <mergeCell ref="BC19:BC22"/>
    <mergeCell ref="A23:A26"/>
    <mergeCell ref="B23:B26"/>
    <mergeCell ref="C23:E23"/>
    <mergeCell ref="F23:F26"/>
    <mergeCell ref="G23:G26"/>
    <mergeCell ref="AQ19:AS19"/>
    <mergeCell ref="AT19:AT22"/>
    <mergeCell ref="AU19:AU22"/>
    <mergeCell ref="AV19:AV22"/>
    <mergeCell ref="AW19:AW22"/>
    <mergeCell ref="AX19:AX22"/>
    <mergeCell ref="AG19:AI19"/>
    <mergeCell ref="AJ19:AJ22"/>
    <mergeCell ref="AK19:AK22"/>
    <mergeCell ref="AL19:AN19"/>
    <mergeCell ref="AO19:AO22"/>
    <mergeCell ref="AP19:AP22"/>
    <mergeCell ref="U19:U22"/>
    <mergeCell ref="V19:Z22"/>
    <mergeCell ref="AA19:AA22"/>
    <mergeCell ref="AB19:AD19"/>
    <mergeCell ref="AE19:AE22"/>
    <mergeCell ref="AF19:AF22"/>
    <mergeCell ref="K19:K22"/>
    <mergeCell ref="L19:L22"/>
    <mergeCell ref="M19:O19"/>
    <mergeCell ref="P19:P22"/>
    <mergeCell ref="Q19:Q22"/>
    <mergeCell ref="R19:T19"/>
    <mergeCell ref="A19:A22"/>
    <mergeCell ref="B19:B22"/>
    <mergeCell ref="C19:E19"/>
    <mergeCell ref="F19:F22"/>
    <mergeCell ref="G19:G22"/>
    <mergeCell ref="H19:J19"/>
    <mergeCell ref="AX15:AX18"/>
    <mergeCell ref="AY15:AY18"/>
    <mergeCell ref="AZ15:AZ18"/>
    <mergeCell ref="AF15:AF18"/>
    <mergeCell ref="AG15:AI15"/>
    <mergeCell ref="AJ15:AJ18"/>
    <mergeCell ref="AK15:AK18"/>
    <mergeCell ref="AL15:AN15"/>
    <mergeCell ref="AO15:AO18"/>
    <mergeCell ref="V15:V18"/>
    <mergeCell ref="W15:Y15"/>
    <mergeCell ref="Z15:Z18"/>
    <mergeCell ref="AA15:AA18"/>
    <mergeCell ref="AB15:AD15"/>
    <mergeCell ref="AE15:AE18"/>
    <mergeCell ref="H15:J15"/>
    <mergeCell ref="K15:K18"/>
    <mergeCell ref="L15:L18"/>
    <mergeCell ref="BA15:BA18"/>
    <mergeCell ref="BB15:BB18"/>
    <mergeCell ref="BC15:BC18"/>
    <mergeCell ref="AP15:AP18"/>
    <mergeCell ref="AQ15:AS15"/>
    <mergeCell ref="AT15:AT18"/>
    <mergeCell ref="AU15:AU18"/>
    <mergeCell ref="AV15:AV18"/>
    <mergeCell ref="AW15:AW18"/>
    <mergeCell ref="M15:O15"/>
    <mergeCell ref="P15:P18"/>
    <mergeCell ref="Q15:U18"/>
    <mergeCell ref="AY11:AY14"/>
    <mergeCell ref="AZ11:AZ14"/>
    <mergeCell ref="BA11:BA14"/>
    <mergeCell ref="BB11:BB14"/>
    <mergeCell ref="BC11:BC14"/>
    <mergeCell ref="A15:A18"/>
    <mergeCell ref="B15:B18"/>
    <mergeCell ref="C15:E15"/>
    <mergeCell ref="F15:F18"/>
    <mergeCell ref="G15:G18"/>
    <mergeCell ref="AQ11:AS11"/>
    <mergeCell ref="AT11:AT14"/>
    <mergeCell ref="AU11:AU14"/>
    <mergeCell ref="AV11:AV14"/>
    <mergeCell ref="AW11:AW14"/>
    <mergeCell ref="AX11:AX14"/>
    <mergeCell ref="AG11:AI11"/>
    <mergeCell ref="AJ11:AJ14"/>
    <mergeCell ref="AK11:AK14"/>
    <mergeCell ref="AL11:AN11"/>
    <mergeCell ref="AO11:AO14"/>
    <mergeCell ref="AP11:AP14"/>
    <mergeCell ref="W11:Y11"/>
    <mergeCell ref="Z11:Z14"/>
    <mergeCell ref="AA11:AA14"/>
    <mergeCell ref="AB11:AD11"/>
    <mergeCell ref="AE11:AE14"/>
    <mergeCell ref="AF11:AF14"/>
    <mergeCell ref="K11:K14"/>
    <mergeCell ref="L11:P14"/>
    <mergeCell ref="Q11:Q14"/>
    <mergeCell ref="R11:T11"/>
    <mergeCell ref="U11:U14"/>
    <mergeCell ref="V11:V14"/>
    <mergeCell ref="A11:A14"/>
    <mergeCell ref="B11:B14"/>
    <mergeCell ref="C11:E11"/>
    <mergeCell ref="F11:F14"/>
    <mergeCell ref="G11:G14"/>
    <mergeCell ref="H11:J11"/>
    <mergeCell ref="AX7:AX10"/>
    <mergeCell ref="AY7:AY10"/>
    <mergeCell ref="AZ7:AZ10"/>
    <mergeCell ref="AF7:AF10"/>
    <mergeCell ref="AG7:AI7"/>
    <mergeCell ref="AJ7:AJ10"/>
    <mergeCell ref="AK7:AK10"/>
    <mergeCell ref="AL7:AN7"/>
    <mergeCell ref="AO7:AO10"/>
    <mergeCell ref="V7:V10"/>
    <mergeCell ref="W7:Y7"/>
    <mergeCell ref="Z7:Z10"/>
    <mergeCell ref="AA7:AA10"/>
    <mergeCell ref="AB7:AD7"/>
    <mergeCell ref="AE7:AE10"/>
    <mergeCell ref="L7:L10"/>
    <mergeCell ref="M7:O7"/>
    <mergeCell ref="P7:P10"/>
    <mergeCell ref="AZ3:AZ6"/>
    <mergeCell ref="BA3:BA6"/>
    <mergeCell ref="BB3:BB6"/>
    <mergeCell ref="BC3:BC6"/>
    <mergeCell ref="A7:A10"/>
    <mergeCell ref="B7:B10"/>
    <mergeCell ref="C7:E7"/>
    <mergeCell ref="F7:F10"/>
    <mergeCell ref="G7:K10"/>
    <mergeCell ref="AQ3:AS3"/>
    <mergeCell ref="AT3:AT6"/>
    <mergeCell ref="AU3:AU6"/>
    <mergeCell ref="AV3:AV6"/>
    <mergeCell ref="AW3:AW6"/>
    <mergeCell ref="AX3:AX6"/>
    <mergeCell ref="AG3:AI3"/>
    <mergeCell ref="AJ3:AJ6"/>
    <mergeCell ref="AK3:AK6"/>
    <mergeCell ref="AL3:AN3"/>
    <mergeCell ref="AO3:AO6"/>
    <mergeCell ref="BA7:BA10"/>
    <mergeCell ref="BB7:BB10"/>
    <mergeCell ref="BC7:BC10"/>
    <mergeCell ref="AP7:AP10"/>
    <mergeCell ref="P3:P6"/>
    <mergeCell ref="Q3:Q6"/>
    <mergeCell ref="R3:T3"/>
    <mergeCell ref="U3:U6"/>
    <mergeCell ref="V3:V6"/>
    <mergeCell ref="Q7:Q10"/>
    <mergeCell ref="R7:T7"/>
    <mergeCell ref="U7:U10"/>
    <mergeCell ref="AY3:AY6"/>
    <mergeCell ref="AQ7:AS7"/>
    <mergeCell ref="AT7:AT10"/>
    <mergeCell ref="AU7:AU10"/>
    <mergeCell ref="AV7:AV10"/>
    <mergeCell ref="AW7:AW10"/>
    <mergeCell ref="A3:A6"/>
    <mergeCell ref="B3:F6"/>
    <mergeCell ref="G3:G6"/>
    <mergeCell ref="H3:J3"/>
    <mergeCell ref="K3:K6"/>
    <mergeCell ref="L3:L6"/>
    <mergeCell ref="AY1:BC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P3:AP6"/>
    <mergeCell ref="W3:Y3"/>
    <mergeCell ref="Z3:Z6"/>
    <mergeCell ref="AA3:AA6"/>
    <mergeCell ref="AB3:AD3"/>
    <mergeCell ref="AE3:AE6"/>
    <mergeCell ref="AF3:AF6"/>
    <mergeCell ref="M3:O3"/>
  </mergeCells>
  <phoneticPr fontId="1"/>
  <conditionalFormatting sqref="BC3:BC5 BC7:BC9 BC11:BC13 BC15:BC17 BC19:BC21 BC23:BC25 BC27:BC29 BC31:BC33 BC35:BC37">
    <cfRule type="cellIs" dxfId="5" priority="1" operator="equal">
      <formula>2</formula>
    </cfRule>
    <cfRule type="cellIs" dxfId="4" priority="2" operator="equal">
      <formula>1</formula>
    </cfRule>
  </conditionalFormatting>
  <pageMargins left="0.7" right="0.7" top="0.75" bottom="0.75" header="0.3" footer="0.3"/>
  <pageSetup paperSize="9" scale="48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BF62"/>
  <sheetViews>
    <sheetView showGridLines="0" topLeftCell="A16" zoomScale="59" zoomScaleNormal="60" workbookViewId="0">
      <selection activeCell="BE21" sqref="BE21"/>
    </sheetView>
  </sheetViews>
  <sheetFormatPr defaultColWidth="11.08984375" defaultRowHeight="19.8" x14ac:dyDescent="0.5"/>
  <cols>
    <col min="1" max="1" width="12.36328125" style="8" customWidth="1"/>
    <col min="2" max="2" width="2.6328125" style="7" customWidth="1"/>
    <col min="3" max="4" width="2.6328125" style="8" customWidth="1"/>
    <col min="5" max="5" width="2.6328125" style="9" customWidth="1"/>
    <col min="6" max="7" width="2.6328125" style="6" customWidth="1"/>
    <col min="8" max="10" width="2.6328125" style="9" customWidth="1"/>
    <col min="11" max="12" width="2.6328125" style="6" customWidth="1"/>
    <col min="13" max="15" width="2.6328125" style="9" customWidth="1"/>
    <col min="16" max="17" width="2.6328125" style="6" customWidth="1"/>
    <col min="18" max="20" width="2.6328125" style="9" customWidth="1"/>
    <col min="21" max="22" width="2.6328125" style="6" customWidth="1"/>
    <col min="23" max="25" width="2.6328125" style="9" customWidth="1"/>
    <col min="26" max="27" width="2.6328125" style="6" customWidth="1"/>
    <col min="28" max="30" width="2.6328125" style="9" customWidth="1"/>
    <col min="31" max="32" width="2.6328125" style="6" customWidth="1"/>
    <col min="33" max="35" width="2.6328125" style="9" customWidth="1"/>
    <col min="36" max="37" width="2.6328125" style="6" customWidth="1"/>
    <col min="38" max="40" width="2.6328125" style="9" customWidth="1"/>
    <col min="41" max="42" width="2.6328125" style="6" customWidth="1"/>
    <col min="43" max="45" width="2.6328125" style="9" customWidth="1"/>
    <col min="46" max="46" width="2.6328125" style="6" customWidth="1"/>
    <col min="47" max="53" width="5" style="9" customWidth="1"/>
    <col min="54" max="54" width="5" style="9" hidden="1" customWidth="1"/>
    <col min="55" max="55" width="8" style="9" bestFit="1" customWidth="1"/>
    <col min="56" max="16384" width="11.08984375" style="9"/>
  </cols>
  <sheetData>
    <row r="1" spans="1:58" ht="39.9" customHeight="1" x14ac:dyDescent="0.5">
      <c r="A1" s="24" t="s">
        <v>36</v>
      </c>
      <c r="B1" s="25"/>
      <c r="C1" s="26"/>
      <c r="D1" s="26"/>
      <c r="E1" s="27"/>
      <c r="AY1" s="60">
        <f ca="1">TODAY()</f>
        <v>45504</v>
      </c>
      <c r="AZ1" s="60"/>
      <c r="BA1" s="60"/>
      <c r="BB1" s="60"/>
      <c r="BC1" s="60"/>
    </row>
    <row r="2" spans="1:58" ht="60" customHeight="1" x14ac:dyDescent="0.5">
      <c r="A2" s="21"/>
      <c r="B2" s="61">
        <v>402</v>
      </c>
      <c r="C2" s="62"/>
      <c r="D2" s="62"/>
      <c r="E2" s="62"/>
      <c r="F2" s="63"/>
      <c r="G2" s="61" t="s">
        <v>31</v>
      </c>
      <c r="H2" s="62"/>
      <c r="I2" s="62"/>
      <c r="J2" s="62"/>
      <c r="K2" s="62"/>
      <c r="L2" s="61" t="s">
        <v>27</v>
      </c>
      <c r="M2" s="62"/>
      <c r="N2" s="62"/>
      <c r="O2" s="62"/>
      <c r="P2" s="62"/>
      <c r="Q2" s="61" t="s">
        <v>32</v>
      </c>
      <c r="R2" s="62"/>
      <c r="S2" s="62"/>
      <c r="T2" s="62"/>
      <c r="U2" s="62"/>
      <c r="V2" s="61" t="s">
        <v>34</v>
      </c>
      <c r="W2" s="62"/>
      <c r="X2" s="62"/>
      <c r="Y2" s="62"/>
      <c r="Z2" s="62"/>
      <c r="AA2" s="61" t="s">
        <v>30</v>
      </c>
      <c r="AB2" s="62"/>
      <c r="AC2" s="62"/>
      <c r="AD2" s="62"/>
      <c r="AE2" s="62"/>
      <c r="AF2" s="61" t="s">
        <v>35</v>
      </c>
      <c r="AG2" s="62"/>
      <c r="AH2" s="62"/>
      <c r="AI2" s="62"/>
      <c r="AJ2" s="62"/>
      <c r="AK2" s="61" t="s">
        <v>28</v>
      </c>
      <c r="AL2" s="62"/>
      <c r="AM2" s="62"/>
      <c r="AN2" s="62"/>
      <c r="AO2" s="62"/>
      <c r="AP2" s="61" t="s">
        <v>33</v>
      </c>
      <c r="AQ2" s="62"/>
      <c r="AR2" s="62"/>
      <c r="AS2" s="62"/>
      <c r="AT2" s="62"/>
      <c r="AU2" s="11" t="s">
        <v>4</v>
      </c>
      <c r="AV2" s="11" t="s">
        <v>3</v>
      </c>
      <c r="AW2" s="11" t="s">
        <v>5</v>
      </c>
      <c r="AX2" s="11" t="s">
        <v>6</v>
      </c>
      <c r="AY2" s="12" t="s">
        <v>0</v>
      </c>
      <c r="AZ2" s="12" t="s">
        <v>1</v>
      </c>
      <c r="BA2" s="12" t="s">
        <v>7</v>
      </c>
      <c r="BB2" s="12"/>
      <c r="BC2" s="12" t="s">
        <v>2</v>
      </c>
    </row>
    <row r="3" spans="1:58" ht="20.100000000000001" customHeight="1" x14ac:dyDescent="0.5">
      <c r="A3" s="35">
        <v>402</v>
      </c>
      <c r="B3" s="54"/>
      <c r="C3" s="51"/>
      <c r="D3" s="51"/>
      <c r="E3" s="51"/>
      <c r="F3" s="57"/>
      <c r="G3" s="38" t="str">
        <f>IF(H4="","",SUM(H4,H5))</f>
        <v/>
      </c>
      <c r="H3" s="41" t="str">
        <f>IF(G3="","",IF(G3=K3,"△",IF(G3&gt;K3,"○","●")))</f>
        <v/>
      </c>
      <c r="I3" s="41"/>
      <c r="J3" s="41"/>
      <c r="K3" s="42" t="str">
        <f>IF(J4="","",SUM(J4,J5))</f>
        <v/>
      </c>
      <c r="L3" s="38" t="str">
        <f t="shared" ref="L3" si="0">IF(M4="","",SUM(M4,M5))</f>
        <v/>
      </c>
      <c r="M3" s="41" t="str">
        <f>IF(L3="","",IF(L3=P3,"△",IF(L3&gt;P3,"○","●")))</f>
        <v/>
      </c>
      <c r="N3" s="41"/>
      <c r="O3" s="41"/>
      <c r="P3" s="42" t="str">
        <f t="shared" ref="P3" si="1">IF(O4="","",SUM(O4,O5))</f>
        <v/>
      </c>
      <c r="Q3" s="38" t="str">
        <f t="shared" ref="Q3" si="2">IF(R4="","",SUM(R4,R5))</f>
        <v/>
      </c>
      <c r="R3" s="41" t="str">
        <f>IF(Q3="","",IF(Q3=U3,"△",IF(Q3&gt;U3,"○","●")))</f>
        <v/>
      </c>
      <c r="S3" s="41"/>
      <c r="T3" s="41"/>
      <c r="U3" s="42" t="str">
        <f t="shared" ref="U3" si="3">IF(T4="","",SUM(T4,T5))</f>
        <v/>
      </c>
      <c r="V3" s="38" t="str">
        <f t="shared" ref="V3" si="4">IF(W4="","",SUM(W4,W5))</f>
        <v/>
      </c>
      <c r="W3" s="41" t="str">
        <f>IF(V3="","",IF(V3=Z3,"△",IF(V3&gt;Z3,"○","●")))</f>
        <v/>
      </c>
      <c r="X3" s="41"/>
      <c r="Y3" s="41"/>
      <c r="Z3" s="42" t="str">
        <f t="shared" ref="Z3" si="5">IF(Y4="","",SUM(Y4,Y5))</f>
        <v/>
      </c>
      <c r="AA3" s="38" t="str">
        <f t="shared" ref="AA3" si="6">IF(AB4="","",SUM(AB4,AB5))</f>
        <v/>
      </c>
      <c r="AB3" s="41" t="str">
        <f>IF(AA3="","",IF(AA3=AE3,"△",IF(AA3&gt;AE3,"○","●")))</f>
        <v/>
      </c>
      <c r="AC3" s="41"/>
      <c r="AD3" s="41"/>
      <c r="AE3" s="42" t="str">
        <f t="shared" ref="AE3" si="7">IF(AD4="","",SUM(AD4,AD5))</f>
        <v/>
      </c>
      <c r="AF3" s="38" t="str">
        <f t="shared" ref="AF3" si="8">IF(AG4="","",SUM(AG4,AG5))</f>
        <v/>
      </c>
      <c r="AG3" s="41" t="str">
        <f>IF(AF3="","",IF(AF3=AJ3,"△",IF(AF3&gt;AJ3,"○","●")))</f>
        <v/>
      </c>
      <c r="AH3" s="41"/>
      <c r="AI3" s="41"/>
      <c r="AJ3" s="42" t="str">
        <f t="shared" ref="AJ3" si="9">IF(AI4="","",SUM(AI4,AI5))</f>
        <v/>
      </c>
      <c r="AK3" s="38" t="str">
        <f t="shared" ref="AK3" si="10">IF(AL4="","",SUM(AL4,AL5))</f>
        <v/>
      </c>
      <c r="AL3" s="41" t="str">
        <f>IF(AK3="","",IF(AK3=AO3,"△",IF(AK3&gt;AO3,"○","●")))</f>
        <v/>
      </c>
      <c r="AM3" s="41"/>
      <c r="AN3" s="41"/>
      <c r="AO3" s="42" t="str">
        <f t="shared" ref="AO3" si="11">IF(AN4="","",SUM(AN4,AN5))</f>
        <v/>
      </c>
      <c r="AP3" s="38" t="str">
        <f t="shared" ref="AP3" si="12">IF(AQ4="","",SUM(AQ4,AQ5))</f>
        <v/>
      </c>
      <c r="AQ3" s="41" t="str">
        <f>IF(AP3="","",IF(AP3=AT3,"△",IF(AP3&gt;AT3,"○","●")))</f>
        <v/>
      </c>
      <c r="AR3" s="41"/>
      <c r="AS3" s="41"/>
      <c r="AT3" s="42" t="str">
        <f t="shared" ref="AT3" si="13">IF(AS4="","",SUM(AS4,AS5))</f>
        <v/>
      </c>
      <c r="AU3" s="29">
        <f>COUNTIF(B3:AT3,"○")</f>
        <v>0</v>
      </c>
      <c r="AV3" s="29">
        <f>COUNTIF(B3:AT3,"△")</f>
        <v>0</v>
      </c>
      <c r="AW3" s="29">
        <f>COUNTIF(B3:AT3,"●")</f>
        <v>0</v>
      </c>
      <c r="AX3" s="32">
        <f>AU3*3+AV3*1</f>
        <v>0</v>
      </c>
      <c r="AY3" s="48">
        <f>SUM(B3,G3,L3,Q3,V3,AA3,AF3,AK3,AP3)</f>
        <v>0</v>
      </c>
      <c r="AZ3" s="48">
        <f>SUM(F3,K3,P3,U3,Z3,AE3,AJ3,AO3,AT3)</f>
        <v>0</v>
      </c>
      <c r="BA3" s="48">
        <f t="shared" ref="BA3:BA7" si="14">AY3-AZ3</f>
        <v>0</v>
      </c>
      <c r="BB3" s="48">
        <f>RANK(AX3,$AX$3:$AX$38,0)*100-BA3</f>
        <v>100</v>
      </c>
      <c r="BC3" s="45">
        <f>RANK(BB3,$BB$3:$BB$38,1)</f>
        <v>1</v>
      </c>
      <c r="BE3" s="22"/>
      <c r="BF3" s="22"/>
    </row>
    <row r="4" spans="1:58" ht="20.100000000000001" customHeight="1" x14ac:dyDescent="0.5">
      <c r="A4" s="36"/>
      <c r="B4" s="55"/>
      <c r="C4" s="52"/>
      <c r="D4" s="52"/>
      <c r="E4" s="52"/>
      <c r="F4" s="58"/>
      <c r="G4" s="39"/>
      <c r="H4" s="2"/>
      <c r="I4" s="1" t="s">
        <v>8</v>
      </c>
      <c r="J4" s="4"/>
      <c r="K4" s="43"/>
      <c r="L4" s="39"/>
      <c r="M4" s="2"/>
      <c r="N4" s="1" t="s">
        <v>8</v>
      </c>
      <c r="O4" s="4"/>
      <c r="P4" s="43"/>
      <c r="Q4" s="39"/>
      <c r="R4" s="2"/>
      <c r="S4" s="1" t="s">
        <v>8</v>
      </c>
      <c r="T4" s="4"/>
      <c r="U4" s="43"/>
      <c r="V4" s="39"/>
      <c r="W4" s="2"/>
      <c r="X4" s="1" t="s">
        <v>8</v>
      </c>
      <c r="Y4" s="4"/>
      <c r="Z4" s="43"/>
      <c r="AA4" s="39"/>
      <c r="AB4" s="2"/>
      <c r="AC4" s="1" t="s">
        <v>8</v>
      </c>
      <c r="AD4" s="4"/>
      <c r="AE4" s="43"/>
      <c r="AF4" s="39"/>
      <c r="AG4" s="2"/>
      <c r="AH4" s="1" t="s">
        <v>8</v>
      </c>
      <c r="AI4" s="4"/>
      <c r="AJ4" s="43"/>
      <c r="AK4" s="39"/>
      <c r="AL4" s="2"/>
      <c r="AM4" s="1" t="s">
        <v>8</v>
      </c>
      <c r="AN4" s="4"/>
      <c r="AO4" s="43"/>
      <c r="AP4" s="39"/>
      <c r="AQ4" s="2"/>
      <c r="AR4" s="1" t="s">
        <v>8</v>
      </c>
      <c r="AS4" s="4"/>
      <c r="AT4" s="43"/>
      <c r="AU4" s="30"/>
      <c r="AV4" s="30"/>
      <c r="AW4" s="30"/>
      <c r="AX4" s="33"/>
      <c r="AY4" s="49"/>
      <c r="AZ4" s="49"/>
      <c r="BA4" s="49"/>
      <c r="BB4" s="49"/>
      <c r="BC4" s="46"/>
      <c r="BE4" s="22" t="s">
        <v>25</v>
      </c>
      <c r="BF4" s="22"/>
    </row>
    <row r="5" spans="1:58" ht="20.100000000000001" customHeight="1" x14ac:dyDescent="0.5">
      <c r="A5" s="36"/>
      <c r="B5" s="55"/>
      <c r="C5" s="52"/>
      <c r="D5" s="52"/>
      <c r="E5" s="52"/>
      <c r="F5" s="58"/>
      <c r="G5" s="39"/>
      <c r="H5" s="3"/>
      <c r="I5" s="1" t="s">
        <v>8</v>
      </c>
      <c r="J5" s="5"/>
      <c r="K5" s="43"/>
      <c r="L5" s="39"/>
      <c r="M5" s="3"/>
      <c r="N5" s="1" t="s">
        <v>8</v>
      </c>
      <c r="O5" s="5"/>
      <c r="P5" s="43"/>
      <c r="Q5" s="39"/>
      <c r="R5" s="3"/>
      <c r="S5" s="1" t="s">
        <v>8</v>
      </c>
      <c r="T5" s="5"/>
      <c r="U5" s="43"/>
      <c r="V5" s="39"/>
      <c r="W5" s="3"/>
      <c r="X5" s="1" t="s">
        <v>8</v>
      </c>
      <c r="Y5" s="5"/>
      <c r="Z5" s="43"/>
      <c r="AA5" s="39"/>
      <c r="AB5" s="3"/>
      <c r="AC5" s="1" t="s">
        <v>8</v>
      </c>
      <c r="AD5" s="5"/>
      <c r="AE5" s="43"/>
      <c r="AF5" s="39"/>
      <c r="AG5" s="3"/>
      <c r="AH5" s="1" t="s">
        <v>8</v>
      </c>
      <c r="AI5" s="5"/>
      <c r="AJ5" s="43"/>
      <c r="AK5" s="39"/>
      <c r="AL5" s="3"/>
      <c r="AM5" s="1" t="s">
        <v>8</v>
      </c>
      <c r="AN5" s="5"/>
      <c r="AO5" s="43"/>
      <c r="AP5" s="39"/>
      <c r="AQ5" s="3"/>
      <c r="AR5" s="1" t="s">
        <v>8</v>
      </c>
      <c r="AS5" s="5"/>
      <c r="AT5" s="43"/>
      <c r="AU5" s="30"/>
      <c r="AV5" s="30"/>
      <c r="AW5" s="30"/>
      <c r="AX5" s="33"/>
      <c r="AY5" s="49"/>
      <c r="AZ5" s="49"/>
      <c r="BA5" s="49"/>
      <c r="BB5" s="49"/>
      <c r="BC5" s="46"/>
      <c r="BE5" s="22" t="s">
        <v>23</v>
      </c>
      <c r="BF5" s="22"/>
    </row>
    <row r="6" spans="1:58" ht="20.100000000000001" customHeight="1" x14ac:dyDescent="0.5">
      <c r="A6" s="37"/>
      <c r="B6" s="56"/>
      <c r="C6" s="53"/>
      <c r="D6" s="53"/>
      <c r="E6" s="53"/>
      <c r="F6" s="59"/>
      <c r="G6" s="40"/>
      <c r="H6" s="15"/>
      <c r="I6" s="15"/>
      <c r="J6" s="15"/>
      <c r="K6" s="44"/>
      <c r="L6" s="40"/>
      <c r="M6" s="15"/>
      <c r="N6" s="15"/>
      <c r="O6" s="15"/>
      <c r="P6" s="44"/>
      <c r="Q6" s="40"/>
      <c r="R6" s="15"/>
      <c r="S6" s="15"/>
      <c r="T6" s="15"/>
      <c r="U6" s="44"/>
      <c r="V6" s="40"/>
      <c r="W6" s="15"/>
      <c r="X6" s="15"/>
      <c r="Y6" s="15"/>
      <c r="Z6" s="44"/>
      <c r="AA6" s="40"/>
      <c r="AB6" s="15"/>
      <c r="AC6" s="15"/>
      <c r="AD6" s="15"/>
      <c r="AE6" s="44"/>
      <c r="AF6" s="40"/>
      <c r="AG6" s="15"/>
      <c r="AH6" s="15"/>
      <c r="AI6" s="15"/>
      <c r="AJ6" s="44"/>
      <c r="AK6" s="40"/>
      <c r="AL6" s="15"/>
      <c r="AM6" s="15"/>
      <c r="AN6" s="15"/>
      <c r="AO6" s="44"/>
      <c r="AP6" s="40"/>
      <c r="AQ6" s="15"/>
      <c r="AR6" s="15"/>
      <c r="AS6" s="15"/>
      <c r="AT6" s="44"/>
      <c r="AU6" s="31"/>
      <c r="AV6" s="31"/>
      <c r="AW6" s="31"/>
      <c r="AX6" s="34"/>
      <c r="AY6" s="50"/>
      <c r="AZ6" s="50"/>
      <c r="BA6" s="50"/>
      <c r="BB6" s="50"/>
      <c r="BC6" s="47"/>
      <c r="BE6" s="23" t="s">
        <v>24</v>
      </c>
      <c r="BF6" s="23"/>
    </row>
    <row r="7" spans="1:58" ht="20.100000000000001" customHeight="1" x14ac:dyDescent="0.5">
      <c r="A7" s="35" t="s">
        <v>31</v>
      </c>
      <c r="B7" s="38" t="str">
        <f>IF(C8="","",SUM(C8,C9))</f>
        <v/>
      </c>
      <c r="C7" s="41" t="str">
        <f>IF(B7="","",IF(B7=F7,"△",IF(B7&gt;F7,"○","●")))</f>
        <v/>
      </c>
      <c r="D7" s="41"/>
      <c r="E7" s="41"/>
      <c r="F7" s="42" t="str">
        <f>IF(E8="","",SUM(E8,E9))</f>
        <v/>
      </c>
      <c r="G7" s="55"/>
      <c r="H7" s="52"/>
      <c r="I7" s="52"/>
      <c r="J7" s="52"/>
      <c r="K7" s="52"/>
      <c r="L7" s="38" t="str">
        <f t="shared" ref="L7" si="15">IF(M8="","",SUM(M8,M9))</f>
        <v/>
      </c>
      <c r="M7" s="41" t="str">
        <f>IF(L7="","",IF(L7=P7,"△",IF(L7&gt;P7,"○","●")))</f>
        <v/>
      </c>
      <c r="N7" s="41"/>
      <c r="O7" s="41"/>
      <c r="P7" s="42" t="str">
        <f t="shared" ref="P7" si="16">IF(O8="","",SUM(O8,O9))</f>
        <v/>
      </c>
      <c r="Q7" s="38" t="str">
        <f t="shared" ref="Q7" si="17">IF(R8="","",SUM(R8,R9))</f>
        <v/>
      </c>
      <c r="R7" s="41" t="str">
        <f>IF(Q7="","",IF(Q7=U7,"△",IF(Q7&gt;U7,"○","●")))</f>
        <v/>
      </c>
      <c r="S7" s="41"/>
      <c r="T7" s="41"/>
      <c r="U7" s="42" t="str">
        <f t="shared" ref="U7" si="18">IF(T8="","",SUM(T8,T9))</f>
        <v/>
      </c>
      <c r="V7" s="38" t="str">
        <f t="shared" ref="V7" si="19">IF(W8="","",SUM(W8,W9))</f>
        <v/>
      </c>
      <c r="W7" s="41" t="str">
        <f>IF(V7="","",IF(V7=Z7,"△",IF(V7&gt;Z7,"○","●")))</f>
        <v/>
      </c>
      <c r="X7" s="41"/>
      <c r="Y7" s="41"/>
      <c r="Z7" s="42" t="str">
        <f t="shared" ref="Z7" si="20">IF(Y8="","",SUM(Y8,Y9))</f>
        <v/>
      </c>
      <c r="AA7" s="38" t="str">
        <f t="shared" ref="AA7" si="21">IF(AB8="","",SUM(AB8,AB9))</f>
        <v/>
      </c>
      <c r="AB7" s="41" t="str">
        <f>IF(AA7="","",IF(AA7=AE7,"△",IF(AA7&gt;AE7,"○","●")))</f>
        <v/>
      </c>
      <c r="AC7" s="41"/>
      <c r="AD7" s="41"/>
      <c r="AE7" s="42" t="str">
        <f t="shared" ref="AE7" si="22">IF(AD8="","",SUM(AD8,AD9))</f>
        <v/>
      </c>
      <c r="AF7" s="38" t="str">
        <f>IF(AG8="","",SUM(AG8,AG9))</f>
        <v/>
      </c>
      <c r="AG7" s="41" t="str">
        <f>IF(AF7="","",IF(AF7=AJ7,"△",IF(AF7&gt;AJ7,"○","●")))</f>
        <v/>
      </c>
      <c r="AH7" s="41"/>
      <c r="AI7" s="41"/>
      <c r="AJ7" s="42" t="str">
        <f>IF(AI8="","",SUM(AI8,AI9))</f>
        <v/>
      </c>
      <c r="AK7" s="38" t="str">
        <f t="shared" ref="AK7" si="23">IF(AL8="","",SUM(AL8,AL9))</f>
        <v/>
      </c>
      <c r="AL7" s="41" t="str">
        <f>IF(AK7="","",IF(AK7=AO7,"△",IF(AK7&gt;AO7,"○","●")))</f>
        <v/>
      </c>
      <c r="AM7" s="41"/>
      <c r="AN7" s="41"/>
      <c r="AO7" s="42" t="str">
        <f t="shared" ref="AO7" si="24">IF(AN8="","",SUM(AN8,AN9))</f>
        <v/>
      </c>
      <c r="AP7" s="38" t="str">
        <f t="shared" ref="AP7" si="25">IF(AQ8="","",SUM(AQ8,AQ9))</f>
        <v/>
      </c>
      <c r="AQ7" s="41" t="str">
        <f>IF(AP7="","",IF(AP7=AT7,"△",IF(AP7&gt;AT7,"○","●")))</f>
        <v/>
      </c>
      <c r="AR7" s="41"/>
      <c r="AS7" s="41"/>
      <c r="AT7" s="42" t="str">
        <f t="shared" ref="AT7" si="26">IF(AS8="","",SUM(AS8,AS9))</f>
        <v/>
      </c>
      <c r="AU7" s="29">
        <f>COUNTIF(B7:AT7,"○")</f>
        <v>0</v>
      </c>
      <c r="AV7" s="29">
        <v>0</v>
      </c>
      <c r="AW7" s="29">
        <f>COUNTIF(B7:AT7,"●")</f>
        <v>0</v>
      </c>
      <c r="AX7" s="32">
        <f>AU7*3+AV7*1</f>
        <v>0</v>
      </c>
      <c r="AY7" s="48">
        <f t="shared" ref="AY7" si="27">SUM(B7,G7,L7,Q7,V7,AA7,AF7,AK7,AP7)</f>
        <v>0</v>
      </c>
      <c r="AZ7" s="48">
        <f t="shared" ref="AZ7" si="28">SUM(F7,K7,P7,U7,Z7,AE7,AJ7,AO7,AT7)</f>
        <v>0</v>
      </c>
      <c r="BA7" s="48">
        <f t="shared" si="14"/>
        <v>0</v>
      </c>
      <c r="BB7" s="48">
        <f t="shared" ref="BB7" si="29">RANK(AX7,$AX$3:$AX$38,0)*100-BA7</f>
        <v>100</v>
      </c>
      <c r="BC7" s="45">
        <f t="shared" ref="BC7" si="30">RANK(BB7,$BB$3:$BB$38,1)</f>
        <v>1</v>
      </c>
      <c r="BE7" s="22" t="s">
        <v>26</v>
      </c>
      <c r="BF7" s="22"/>
    </row>
    <row r="8" spans="1:58" ht="20.100000000000001" customHeight="1" x14ac:dyDescent="0.5">
      <c r="A8" s="36"/>
      <c r="B8" s="39"/>
      <c r="C8" s="16" t="str">
        <f>IF(J4="","",J4)</f>
        <v/>
      </c>
      <c r="D8" s="14" t="s">
        <v>8</v>
      </c>
      <c r="E8" s="17" t="str">
        <f>IF(H4="","",H4)</f>
        <v/>
      </c>
      <c r="F8" s="43"/>
      <c r="G8" s="55"/>
      <c r="H8" s="52"/>
      <c r="I8" s="52"/>
      <c r="J8" s="52"/>
      <c r="K8" s="52"/>
      <c r="L8" s="39"/>
      <c r="M8" s="2"/>
      <c r="N8" s="1" t="s">
        <v>8</v>
      </c>
      <c r="O8" s="4"/>
      <c r="P8" s="43"/>
      <c r="Q8" s="39"/>
      <c r="R8" s="2"/>
      <c r="S8" s="1" t="s">
        <v>8</v>
      </c>
      <c r="T8" s="4"/>
      <c r="U8" s="43"/>
      <c r="V8" s="39"/>
      <c r="W8" s="2"/>
      <c r="X8" s="1" t="s">
        <v>8</v>
      </c>
      <c r="Y8" s="4"/>
      <c r="Z8" s="43"/>
      <c r="AA8" s="39"/>
      <c r="AB8" s="2"/>
      <c r="AC8" s="1" t="s">
        <v>8</v>
      </c>
      <c r="AD8" s="4"/>
      <c r="AE8" s="43"/>
      <c r="AF8" s="39"/>
      <c r="AG8" s="2"/>
      <c r="AH8" s="1" t="s">
        <v>8</v>
      </c>
      <c r="AI8" s="4"/>
      <c r="AJ8" s="43"/>
      <c r="AK8" s="39"/>
      <c r="AL8" s="2"/>
      <c r="AM8" s="1" t="s">
        <v>8</v>
      </c>
      <c r="AN8" s="4"/>
      <c r="AO8" s="43"/>
      <c r="AP8" s="39"/>
      <c r="AQ8" s="2"/>
      <c r="AR8" s="1" t="s">
        <v>8</v>
      </c>
      <c r="AS8" s="4"/>
      <c r="AT8" s="43"/>
      <c r="AU8" s="30"/>
      <c r="AV8" s="30"/>
      <c r="AW8" s="30"/>
      <c r="AX8" s="33"/>
      <c r="AY8" s="49"/>
      <c r="AZ8" s="49"/>
      <c r="BA8" s="49"/>
      <c r="BB8" s="49"/>
      <c r="BC8" s="46"/>
      <c r="BE8" s="22"/>
    </row>
    <row r="9" spans="1:58" ht="20.100000000000001" customHeight="1" x14ac:dyDescent="0.5">
      <c r="A9" s="36"/>
      <c r="B9" s="39"/>
      <c r="C9" s="18" t="str">
        <f>IF(J5="","",J5)</f>
        <v/>
      </c>
      <c r="D9" s="14" t="s">
        <v>8</v>
      </c>
      <c r="E9" s="19" t="str">
        <f>IF(H5="","",H5)</f>
        <v/>
      </c>
      <c r="F9" s="43"/>
      <c r="G9" s="55"/>
      <c r="H9" s="52"/>
      <c r="I9" s="52"/>
      <c r="J9" s="52"/>
      <c r="K9" s="52"/>
      <c r="L9" s="39"/>
      <c r="M9" s="3"/>
      <c r="N9" s="1" t="s">
        <v>8</v>
      </c>
      <c r="O9" s="5"/>
      <c r="P9" s="43"/>
      <c r="Q9" s="39"/>
      <c r="R9" s="3"/>
      <c r="S9" s="1" t="s">
        <v>8</v>
      </c>
      <c r="T9" s="5"/>
      <c r="U9" s="43"/>
      <c r="V9" s="39"/>
      <c r="W9" s="3"/>
      <c r="X9" s="1" t="s">
        <v>8</v>
      </c>
      <c r="Y9" s="5"/>
      <c r="Z9" s="43"/>
      <c r="AA9" s="39"/>
      <c r="AB9" s="3"/>
      <c r="AC9" s="1" t="s">
        <v>8</v>
      </c>
      <c r="AD9" s="5"/>
      <c r="AE9" s="43"/>
      <c r="AF9" s="39"/>
      <c r="AG9" s="3"/>
      <c r="AH9" s="1" t="s">
        <v>8</v>
      </c>
      <c r="AI9" s="5"/>
      <c r="AJ9" s="43"/>
      <c r="AK9" s="39"/>
      <c r="AL9" s="3"/>
      <c r="AM9" s="1" t="s">
        <v>8</v>
      </c>
      <c r="AN9" s="5"/>
      <c r="AO9" s="43"/>
      <c r="AP9" s="39"/>
      <c r="AQ9" s="3"/>
      <c r="AR9" s="1" t="s">
        <v>8</v>
      </c>
      <c r="AS9" s="5"/>
      <c r="AT9" s="43"/>
      <c r="AU9" s="30"/>
      <c r="AV9" s="30"/>
      <c r="AW9" s="30"/>
      <c r="AX9" s="33"/>
      <c r="AY9" s="49"/>
      <c r="AZ9" s="49"/>
      <c r="BA9" s="49"/>
      <c r="BB9" s="49"/>
      <c r="BC9" s="46"/>
      <c r="BE9" s="22"/>
    </row>
    <row r="10" spans="1:58" ht="20.100000000000001" customHeight="1" x14ac:dyDescent="0.5">
      <c r="A10" s="37"/>
      <c r="B10" s="40"/>
      <c r="C10" s="15"/>
      <c r="D10" s="15"/>
      <c r="E10" s="15"/>
      <c r="F10" s="44"/>
      <c r="G10" s="55"/>
      <c r="H10" s="52"/>
      <c r="I10" s="52"/>
      <c r="J10" s="52"/>
      <c r="K10" s="52"/>
      <c r="L10" s="40"/>
      <c r="M10" s="15"/>
      <c r="N10" s="15"/>
      <c r="O10" s="15"/>
      <c r="P10" s="44"/>
      <c r="Q10" s="40"/>
      <c r="R10" s="15"/>
      <c r="S10" s="15"/>
      <c r="T10" s="15"/>
      <c r="U10" s="44"/>
      <c r="V10" s="40"/>
      <c r="W10" s="15"/>
      <c r="X10" s="15"/>
      <c r="Y10" s="15"/>
      <c r="Z10" s="44"/>
      <c r="AA10" s="40"/>
      <c r="AB10" s="15"/>
      <c r="AC10" s="15"/>
      <c r="AD10" s="15"/>
      <c r="AE10" s="44"/>
      <c r="AF10" s="40"/>
      <c r="AG10" s="15"/>
      <c r="AH10" s="15"/>
      <c r="AI10" s="15"/>
      <c r="AJ10" s="44"/>
      <c r="AK10" s="40"/>
      <c r="AL10" s="15"/>
      <c r="AM10" s="15"/>
      <c r="AN10" s="15"/>
      <c r="AO10" s="44"/>
      <c r="AP10" s="40"/>
      <c r="AQ10" s="15"/>
      <c r="AR10" s="15"/>
      <c r="AS10" s="15"/>
      <c r="AT10" s="44"/>
      <c r="AU10" s="31"/>
      <c r="AV10" s="31"/>
      <c r="AW10" s="31"/>
      <c r="AX10" s="34"/>
      <c r="AY10" s="50"/>
      <c r="AZ10" s="50"/>
      <c r="BA10" s="50"/>
      <c r="BB10" s="50"/>
      <c r="BC10" s="47"/>
      <c r="BE10" s="23"/>
    </row>
    <row r="11" spans="1:58" ht="20.100000000000001" customHeight="1" x14ac:dyDescent="0.5">
      <c r="A11" s="35" t="s">
        <v>27</v>
      </c>
      <c r="B11" s="38" t="str">
        <f t="shared" ref="B11" si="31">IF(C12="","",SUM(C12,C13))</f>
        <v/>
      </c>
      <c r="C11" s="41" t="str">
        <f>IF(B11="","",IF(B11=F11,"△",IF(B11&gt;F11,"○","●")))</f>
        <v/>
      </c>
      <c r="D11" s="41"/>
      <c r="E11" s="41"/>
      <c r="F11" s="42" t="str">
        <f>IF(E12="","",SUM(E12,E13))</f>
        <v/>
      </c>
      <c r="G11" s="38" t="str">
        <f>IF(H12="","",SUM(H12,H13))</f>
        <v/>
      </c>
      <c r="H11" s="41" t="str">
        <f>IF(G11="","",IF(G11=K11,"△",IF(G11&gt;K11,"○","●")))</f>
        <v/>
      </c>
      <c r="I11" s="41"/>
      <c r="J11" s="41"/>
      <c r="K11" s="42" t="str">
        <f>IF(J12="","",SUM(J12,J13))</f>
        <v/>
      </c>
      <c r="L11" s="54"/>
      <c r="M11" s="51"/>
      <c r="N11" s="51"/>
      <c r="O11" s="51"/>
      <c r="P11" s="51"/>
      <c r="Q11" s="38" t="str">
        <f t="shared" ref="Q11" si="32">IF(R12="","",SUM(R12,R13))</f>
        <v/>
      </c>
      <c r="R11" s="41" t="str">
        <f>IF(Q11="","",IF(Q11=U11,"△",IF(Q11&gt;U11,"○","●")))</f>
        <v/>
      </c>
      <c r="S11" s="41"/>
      <c r="T11" s="41"/>
      <c r="U11" s="42" t="str">
        <f t="shared" ref="U11" si="33">IF(T12="","",SUM(T12,T13))</f>
        <v/>
      </c>
      <c r="V11" s="38" t="str">
        <f t="shared" ref="V11" si="34">IF(W12="","",SUM(W12,W13))</f>
        <v/>
      </c>
      <c r="W11" s="41" t="str">
        <f>IF(V11="","",IF(V11=Z11,"△",IF(V11&gt;Z11,"○","●")))</f>
        <v/>
      </c>
      <c r="X11" s="41"/>
      <c r="Y11" s="41"/>
      <c r="Z11" s="42" t="str">
        <f t="shared" ref="Z11" si="35">IF(Y12="","",SUM(Y12,Y13))</f>
        <v/>
      </c>
      <c r="AA11" s="38" t="str">
        <f t="shared" ref="AA11" si="36">IF(AB12="","",SUM(AB12,AB13))</f>
        <v/>
      </c>
      <c r="AB11" s="41" t="str">
        <f>IF(AA11="","",IF(AA11=AE11,"△",IF(AA11&gt;AE11,"○","●")))</f>
        <v/>
      </c>
      <c r="AC11" s="41"/>
      <c r="AD11" s="41"/>
      <c r="AE11" s="42" t="str">
        <f t="shared" ref="AE11" si="37">IF(AD12="","",SUM(AD12,AD13))</f>
        <v/>
      </c>
      <c r="AF11" s="38" t="str">
        <f>IF(AG12="","",SUM(AG12,AG13))</f>
        <v/>
      </c>
      <c r="AG11" s="41" t="str">
        <f>IF(AF11="","",IF(AF11=AJ11,"△",IF(AF11&gt;AJ11,"○","●")))</f>
        <v/>
      </c>
      <c r="AH11" s="41"/>
      <c r="AI11" s="41"/>
      <c r="AJ11" s="42" t="str">
        <f>IF(AI12="","",SUM(AI12,AI13))</f>
        <v/>
      </c>
      <c r="AK11" s="38" t="str">
        <f t="shared" ref="AK11" si="38">IF(AL12="","",SUM(AL12,AL13))</f>
        <v/>
      </c>
      <c r="AL11" s="41" t="str">
        <f>IF(AK11="","",IF(AK11=AO11,"△",IF(AK11&gt;AO11,"○","●")))</f>
        <v/>
      </c>
      <c r="AM11" s="41"/>
      <c r="AN11" s="41"/>
      <c r="AO11" s="42" t="str">
        <f t="shared" ref="AO11" si="39">IF(AN12="","",SUM(AN12,AN13))</f>
        <v/>
      </c>
      <c r="AP11" s="38" t="str">
        <f t="shared" ref="AP11" si="40">IF(AQ12="","",SUM(AQ12,AQ13))</f>
        <v/>
      </c>
      <c r="AQ11" s="41" t="str">
        <f>IF(AP11="","",IF(AP11=AT11,"△",IF(AP11&gt;AT11,"○","●")))</f>
        <v/>
      </c>
      <c r="AR11" s="41"/>
      <c r="AS11" s="41"/>
      <c r="AT11" s="42" t="str">
        <f t="shared" ref="AT11" si="41">IF(AS12="","",SUM(AS12,AS13))</f>
        <v/>
      </c>
      <c r="AU11" s="29">
        <f>COUNTIF(B11:AT11,"○")</f>
        <v>0</v>
      </c>
      <c r="AV11" s="29">
        <f>COUNTIF(B11:AT11,"△")</f>
        <v>0</v>
      </c>
      <c r="AW11" s="29">
        <f>COUNTIF(B11:AT11,"●")</f>
        <v>0</v>
      </c>
      <c r="AX11" s="32">
        <f>AU11*3+AV11*1</f>
        <v>0</v>
      </c>
      <c r="AY11" s="48">
        <f t="shared" ref="AY11" si="42">SUM(B11,G11,L11,Q11,V11,AA11,AF11,AK11,AP11)</f>
        <v>0</v>
      </c>
      <c r="AZ11" s="48">
        <f t="shared" ref="AZ11" si="43">SUM(F11,K11,P11,U11,Z11,AE11,AJ11,AO11,AT11)</f>
        <v>0</v>
      </c>
      <c r="BA11" s="48">
        <f t="shared" ref="BA11" si="44">AY11-AZ11</f>
        <v>0</v>
      </c>
      <c r="BB11" s="48">
        <f t="shared" ref="BB11" si="45">RANK(AX11,$AX$3:$AX$38,0)*100-BA11</f>
        <v>100</v>
      </c>
      <c r="BC11" s="45">
        <f t="shared" ref="BC11" si="46">RANK(BB11,$BB$3:$BB$38,1)</f>
        <v>1</v>
      </c>
    </row>
    <row r="12" spans="1:58" ht="20.100000000000001" customHeight="1" x14ac:dyDescent="0.5">
      <c r="A12" s="36"/>
      <c r="B12" s="39"/>
      <c r="C12" s="16" t="str">
        <f>IF(O4="","",O4)</f>
        <v/>
      </c>
      <c r="D12" s="14" t="s">
        <v>8</v>
      </c>
      <c r="E12" s="17" t="str">
        <f>IF(M4="","",M4)</f>
        <v/>
      </c>
      <c r="F12" s="43"/>
      <c r="G12" s="39"/>
      <c r="H12" s="16" t="str">
        <f>IF(O8="","",O8)</f>
        <v/>
      </c>
      <c r="I12" s="14" t="s">
        <v>8</v>
      </c>
      <c r="J12" s="17" t="str">
        <f>IF(M8="","",M8)</f>
        <v/>
      </c>
      <c r="K12" s="43"/>
      <c r="L12" s="55"/>
      <c r="M12" s="52"/>
      <c r="N12" s="52"/>
      <c r="O12" s="52"/>
      <c r="P12" s="52"/>
      <c r="Q12" s="39"/>
      <c r="R12" s="2"/>
      <c r="S12" s="1" t="s">
        <v>8</v>
      </c>
      <c r="T12" s="4"/>
      <c r="U12" s="43"/>
      <c r="V12" s="39"/>
      <c r="W12" s="2"/>
      <c r="X12" s="1" t="s">
        <v>8</v>
      </c>
      <c r="Y12" s="4"/>
      <c r="Z12" s="43"/>
      <c r="AA12" s="39"/>
      <c r="AB12" s="2"/>
      <c r="AC12" s="1" t="s">
        <v>8</v>
      </c>
      <c r="AD12" s="4"/>
      <c r="AE12" s="43"/>
      <c r="AF12" s="39"/>
      <c r="AG12" s="2"/>
      <c r="AH12" s="1" t="s">
        <v>8</v>
      </c>
      <c r="AI12" s="4"/>
      <c r="AJ12" s="43"/>
      <c r="AK12" s="39"/>
      <c r="AL12" s="2"/>
      <c r="AM12" s="1" t="s">
        <v>8</v>
      </c>
      <c r="AN12" s="4"/>
      <c r="AO12" s="43"/>
      <c r="AP12" s="39"/>
      <c r="AQ12" s="2"/>
      <c r="AR12" s="1" t="s">
        <v>8</v>
      </c>
      <c r="AS12" s="4"/>
      <c r="AT12" s="43"/>
      <c r="AU12" s="30"/>
      <c r="AV12" s="30"/>
      <c r="AW12" s="30"/>
      <c r="AX12" s="33"/>
      <c r="AY12" s="49"/>
      <c r="AZ12" s="49"/>
      <c r="BA12" s="49"/>
      <c r="BB12" s="49"/>
      <c r="BC12" s="46"/>
    </row>
    <row r="13" spans="1:58" ht="20.100000000000001" customHeight="1" x14ac:dyDescent="0.5">
      <c r="A13" s="36"/>
      <c r="B13" s="39"/>
      <c r="C13" s="18" t="str">
        <f>IF(O5="","",O5)</f>
        <v/>
      </c>
      <c r="D13" s="14" t="s">
        <v>8</v>
      </c>
      <c r="E13" s="19" t="str">
        <f>IF(M5="","",M5)</f>
        <v/>
      </c>
      <c r="F13" s="43"/>
      <c r="G13" s="39"/>
      <c r="H13" s="18" t="str">
        <f>IF(O9="","",O9)</f>
        <v/>
      </c>
      <c r="I13" s="14" t="s">
        <v>8</v>
      </c>
      <c r="J13" s="19" t="str">
        <f>IF(M9="","",M9)</f>
        <v/>
      </c>
      <c r="K13" s="43"/>
      <c r="L13" s="55"/>
      <c r="M13" s="52"/>
      <c r="N13" s="52"/>
      <c r="O13" s="52"/>
      <c r="P13" s="52"/>
      <c r="Q13" s="39"/>
      <c r="R13" s="3"/>
      <c r="S13" s="1" t="s">
        <v>8</v>
      </c>
      <c r="T13" s="5"/>
      <c r="U13" s="43"/>
      <c r="V13" s="39"/>
      <c r="W13" s="3"/>
      <c r="X13" s="1" t="s">
        <v>8</v>
      </c>
      <c r="Y13" s="5"/>
      <c r="Z13" s="43"/>
      <c r="AA13" s="39"/>
      <c r="AB13" s="3"/>
      <c r="AC13" s="1" t="s">
        <v>8</v>
      </c>
      <c r="AD13" s="5"/>
      <c r="AE13" s="43"/>
      <c r="AF13" s="39"/>
      <c r="AG13" s="3"/>
      <c r="AH13" s="1" t="s">
        <v>8</v>
      </c>
      <c r="AI13" s="5"/>
      <c r="AJ13" s="43"/>
      <c r="AK13" s="39"/>
      <c r="AL13" s="3"/>
      <c r="AM13" s="1" t="s">
        <v>8</v>
      </c>
      <c r="AN13" s="5"/>
      <c r="AO13" s="43"/>
      <c r="AP13" s="39"/>
      <c r="AQ13" s="3"/>
      <c r="AR13" s="1" t="s">
        <v>8</v>
      </c>
      <c r="AS13" s="5"/>
      <c r="AT13" s="43"/>
      <c r="AU13" s="30"/>
      <c r="AV13" s="30"/>
      <c r="AW13" s="30"/>
      <c r="AX13" s="33"/>
      <c r="AY13" s="49"/>
      <c r="AZ13" s="49"/>
      <c r="BA13" s="49"/>
      <c r="BB13" s="49"/>
      <c r="BC13" s="46"/>
    </row>
    <row r="14" spans="1:58" ht="20.100000000000001" customHeight="1" x14ac:dyDescent="0.5">
      <c r="A14" s="37"/>
      <c r="B14" s="40"/>
      <c r="C14" s="15"/>
      <c r="D14" s="15"/>
      <c r="E14" s="15"/>
      <c r="F14" s="44"/>
      <c r="G14" s="40"/>
      <c r="H14" s="15"/>
      <c r="I14" s="15"/>
      <c r="J14" s="15"/>
      <c r="K14" s="44"/>
      <c r="L14" s="56"/>
      <c r="M14" s="53"/>
      <c r="N14" s="53"/>
      <c r="O14" s="53"/>
      <c r="P14" s="53"/>
      <c r="Q14" s="40"/>
      <c r="R14" s="15"/>
      <c r="S14" s="15"/>
      <c r="T14" s="15"/>
      <c r="U14" s="44"/>
      <c r="V14" s="40"/>
      <c r="W14" s="15"/>
      <c r="X14" s="15"/>
      <c r="Y14" s="15"/>
      <c r="Z14" s="44"/>
      <c r="AA14" s="40"/>
      <c r="AB14" s="15"/>
      <c r="AC14" s="15"/>
      <c r="AD14" s="15"/>
      <c r="AE14" s="44"/>
      <c r="AF14" s="40"/>
      <c r="AG14" s="15"/>
      <c r="AH14" s="15"/>
      <c r="AI14" s="15"/>
      <c r="AJ14" s="44"/>
      <c r="AK14" s="40"/>
      <c r="AL14" s="15"/>
      <c r="AM14" s="15"/>
      <c r="AN14" s="15"/>
      <c r="AO14" s="44"/>
      <c r="AP14" s="40"/>
      <c r="AQ14" s="15"/>
      <c r="AR14" s="15"/>
      <c r="AS14" s="15"/>
      <c r="AT14" s="44"/>
      <c r="AU14" s="31"/>
      <c r="AV14" s="31"/>
      <c r="AW14" s="31"/>
      <c r="AX14" s="34"/>
      <c r="AY14" s="50"/>
      <c r="AZ14" s="50"/>
      <c r="BA14" s="50"/>
      <c r="BB14" s="50"/>
      <c r="BC14" s="47"/>
    </row>
    <row r="15" spans="1:58" ht="20.100000000000001" customHeight="1" x14ac:dyDescent="0.5">
      <c r="A15" s="35" t="s">
        <v>32</v>
      </c>
      <c r="B15" s="38" t="str">
        <f t="shared" ref="B15" si="47">IF(C16="","",SUM(C16,C17))</f>
        <v/>
      </c>
      <c r="C15" s="41" t="str">
        <f>IF(B15="","",IF(B15=F15,"△",IF(B15&gt;F15,"○","●")))</f>
        <v/>
      </c>
      <c r="D15" s="41"/>
      <c r="E15" s="41"/>
      <c r="F15" s="42" t="str">
        <f>IF(E16="","",SUM(E16,E17))</f>
        <v/>
      </c>
      <c r="G15" s="38" t="str">
        <f t="shared" ref="G15" si="48">IF(H16="","",SUM(H16,H17))</f>
        <v/>
      </c>
      <c r="H15" s="41" t="str">
        <f>IF(G15="","",IF(G15=K15,"△",IF(G15&gt;K15,"○","●")))</f>
        <v/>
      </c>
      <c r="I15" s="41"/>
      <c r="J15" s="41"/>
      <c r="K15" s="42" t="str">
        <f>IF(J16="","",SUM(J16,J17))</f>
        <v/>
      </c>
      <c r="L15" s="38" t="str">
        <f>IF(M16="","",SUM(M16,M17))</f>
        <v/>
      </c>
      <c r="M15" s="41" t="str">
        <f>IF(L15="","",IF(L15=P15,"△",IF(L15&gt;P15,"○","●")))</f>
        <v/>
      </c>
      <c r="N15" s="41"/>
      <c r="O15" s="41"/>
      <c r="P15" s="42" t="str">
        <f>IF(O16="","",SUM(O16,O17))</f>
        <v/>
      </c>
      <c r="Q15" s="54"/>
      <c r="R15" s="51"/>
      <c r="S15" s="51"/>
      <c r="T15" s="51"/>
      <c r="U15" s="51"/>
      <c r="V15" s="38" t="str">
        <f t="shared" ref="V15" si="49">IF(W16="","",SUM(W16,W17))</f>
        <v/>
      </c>
      <c r="W15" s="41" t="str">
        <f>IF(V15="","",IF(V15=Z15,"△",IF(V15&gt;Z15,"○","●")))</f>
        <v/>
      </c>
      <c r="X15" s="41"/>
      <c r="Y15" s="41"/>
      <c r="Z15" s="42" t="str">
        <f t="shared" ref="Z15" si="50">IF(Y16="","",SUM(Y16,Y17))</f>
        <v/>
      </c>
      <c r="AA15" s="38" t="str">
        <f t="shared" ref="AA15" si="51">IF(AB16="","",SUM(AB16,AB17))</f>
        <v/>
      </c>
      <c r="AB15" s="41" t="str">
        <f>IF(AA15="","",IF(AA15=AE15,"△",IF(AA15&gt;AE15,"○","●")))</f>
        <v/>
      </c>
      <c r="AC15" s="41"/>
      <c r="AD15" s="41"/>
      <c r="AE15" s="42" t="str">
        <f t="shared" ref="AE15" si="52">IF(AD16="","",SUM(AD16,AD17))</f>
        <v/>
      </c>
      <c r="AF15" s="38" t="str">
        <f>IF(AG16="","",SUM(AG16,AG17))</f>
        <v/>
      </c>
      <c r="AG15" s="41" t="str">
        <f>IF(AF15="","",IF(AF15=AJ15,"△",IF(AF15&gt;AJ15,"○","●")))</f>
        <v/>
      </c>
      <c r="AH15" s="41"/>
      <c r="AI15" s="41"/>
      <c r="AJ15" s="42" t="str">
        <f>IF(AI16="","",SUM(AI16,AI17))</f>
        <v/>
      </c>
      <c r="AK15" s="38" t="str">
        <f t="shared" ref="AK15" si="53">IF(AL16="","",SUM(AL16,AL17))</f>
        <v/>
      </c>
      <c r="AL15" s="41" t="str">
        <f>IF(AK15="","",IF(AK15=AO15,"△",IF(AK15&gt;AO15,"○","●")))</f>
        <v/>
      </c>
      <c r="AM15" s="41"/>
      <c r="AN15" s="41"/>
      <c r="AO15" s="42" t="str">
        <f t="shared" ref="AO15" si="54">IF(AN16="","",SUM(AN16,AN17))</f>
        <v/>
      </c>
      <c r="AP15" s="38" t="str">
        <f t="shared" ref="AP15" si="55">IF(AQ16="","",SUM(AQ16,AQ17))</f>
        <v/>
      </c>
      <c r="AQ15" s="41" t="str">
        <f>IF(AP15="","",IF(AP15=AT15,"△",IF(AP15&gt;AT15,"○","●")))</f>
        <v/>
      </c>
      <c r="AR15" s="41"/>
      <c r="AS15" s="41"/>
      <c r="AT15" s="42" t="str">
        <f t="shared" ref="AT15" si="56">IF(AS16="","",SUM(AS16,AS17))</f>
        <v/>
      </c>
      <c r="AU15" s="29">
        <f>COUNTIF(B15:AT15,"○")</f>
        <v>0</v>
      </c>
      <c r="AV15" s="29">
        <f>COUNTIF(B15:AT15,"△")</f>
        <v>0</v>
      </c>
      <c r="AW15" s="29">
        <f>COUNTIF(B15:AT15,"●")</f>
        <v>0</v>
      </c>
      <c r="AX15" s="32">
        <f>AU15*3+AV15*1</f>
        <v>0</v>
      </c>
      <c r="AY15" s="48">
        <f t="shared" ref="AY15" si="57">SUM(B15,G15,L15,Q15,V15,AA15,AF15,AK15,AP15)</f>
        <v>0</v>
      </c>
      <c r="AZ15" s="48">
        <f t="shared" ref="AZ15" si="58">SUM(F15,K15,P15,U15,Z15,AE15,AJ15,AO15,AT15)</f>
        <v>0</v>
      </c>
      <c r="BA15" s="48">
        <f t="shared" ref="BA15" si="59">AY15-AZ15</f>
        <v>0</v>
      </c>
      <c r="BB15" s="48">
        <f t="shared" ref="BB15" si="60">RANK(AX15,$AX$3:$AX$38,0)*100-BA15</f>
        <v>100</v>
      </c>
      <c r="BC15" s="45">
        <f t="shared" ref="BC15" si="61">RANK(BB15,$BB$3:$BB$38,1)</f>
        <v>1</v>
      </c>
    </row>
    <row r="16" spans="1:58" ht="20.100000000000001" customHeight="1" x14ac:dyDescent="0.5">
      <c r="A16" s="36"/>
      <c r="B16" s="39"/>
      <c r="C16" s="16" t="str">
        <f>IF(T4="","",T4)</f>
        <v/>
      </c>
      <c r="D16" s="14" t="s">
        <v>8</v>
      </c>
      <c r="E16" s="17" t="str">
        <f>IF(R4="","",R4)</f>
        <v/>
      </c>
      <c r="F16" s="43"/>
      <c r="G16" s="39"/>
      <c r="H16" s="16" t="str">
        <f>IF(T8="","",T8)</f>
        <v/>
      </c>
      <c r="I16" s="14" t="s">
        <v>8</v>
      </c>
      <c r="J16" s="17" t="str">
        <f>IF(R8="","",R8)</f>
        <v/>
      </c>
      <c r="K16" s="43"/>
      <c r="L16" s="39"/>
      <c r="M16" s="16" t="str">
        <f>IF(T12="","",T12)</f>
        <v/>
      </c>
      <c r="N16" s="14" t="s">
        <v>8</v>
      </c>
      <c r="O16" s="17" t="str">
        <f>IF(R12="","",R12)</f>
        <v/>
      </c>
      <c r="P16" s="43"/>
      <c r="Q16" s="55"/>
      <c r="R16" s="52"/>
      <c r="S16" s="52"/>
      <c r="T16" s="52"/>
      <c r="U16" s="52"/>
      <c r="V16" s="39"/>
      <c r="W16" s="2"/>
      <c r="X16" s="1" t="s">
        <v>8</v>
      </c>
      <c r="Y16" s="4"/>
      <c r="Z16" s="43"/>
      <c r="AA16" s="39"/>
      <c r="AB16" s="2"/>
      <c r="AC16" s="1" t="s">
        <v>8</v>
      </c>
      <c r="AD16" s="4"/>
      <c r="AE16" s="43"/>
      <c r="AF16" s="39"/>
      <c r="AG16" s="2"/>
      <c r="AH16" s="1"/>
      <c r="AI16" s="4"/>
      <c r="AJ16" s="43"/>
      <c r="AK16" s="39"/>
      <c r="AL16" s="2"/>
      <c r="AM16" s="1" t="s">
        <v>8</v>
      </c>
      <c r="AN16" s="4"/>
      <c r="AO16" s="43"/>
      <c r="AP16" s="39"/>
      <c r="AQ16" s="2"/>
      <c r="AR16" s="1" t="s">
        <v>8</v>
      </c>
      <c r="AS16" s="4"/>
      <c r="AT16" s="43"/>
      <c r="AU16" s="30"/>
      <c r="AV16" s="30"/>
      <c r="AW16" s="30"/>
      <c r="AX16" s="33"/>
      <c r="AY16" s="49"/>
      <c r="AZ16" s="49"/>
      <c r="BA16" s="49"/>
      <c r="BB16" s="49"/>
      <c r="BC16" s="46"/>
    </row>
    <row r="17" spans="1:55" ht="20.100000000000001" customHeight="1" x14ac:dyDescent="0.5">
      <c r="A17" s="36"/>
      <c r="B17" s="39"/>
      <c r="C17" s="18" t="str">
        <f>IF(T5="","",T5)</f>
        <v/>
      </c>
      <c r="D17" s="14" t="s">
        <v>8</v>
      </c>
      <c r="E17" s="19" t="str">
        <f>IF(R5="","",R5)</f>
        <v/>
      </c>
      <c r="F17" s="43"/>
      <c r="G17" s="39"/>
      <c r="H17" s="18" t="str">
        <f>IF(T9="","",T9)</f>
        <v/>
      </c>
      <c r="I17" s="14" t="s">
        <v>8</v>
      </c>
      <c r="J17" s="19" t="str">
        <f>IF(R9="","",R9)</f>
        <v/>
      </c>
      <c r="K17" s="43"/>
      <c r="L17" s="39"/>
      <c r="M17" s="18" t="str">
        <f>IF(T13="","",T13)</f>
        <v/>
      </c>
      <c r="N17" s="14" t="s">
        <v>8</v>
      </c>
      <c r="O17" s="19" t="str">
        <f>IF(R13="","",R13)</f>
        <v/>
      </c>
      <c r="P17" s="43"/>
      <c r="Q17" s="55"/>
      <c r="R17" s="52"/>
      <c r="S17" s="52"/>
      <c r="T17" s="52"/>
      <c r="U17" s="52"/>
      <c r="V17" s="39"/>
      <c r="W17" s="3"/>
      <c r="X17" s="1" t="s">
        <v>8</v>
      </c>
      <c r="Y17" s="5"/>
      <c r="Z17" s="43"/>
      <c r="AA17" s="39"/>
      <c r="AB17" s="3"/>
      <c r="AC17" s="1" t="s">
        <v>8</v>
      </c>
      <c r="AD17" s="5"/>
      <c r="AE17" s="43"/>
      <c r="AF17" s="39"/>
      <c r="AG17" s="3"/>
      <c r="AH17" s="1" t="s">
        <v>8</v>
      </c>
      <c r="AI17" s="5"/>
      <c r="AJ17" s="43"/>
      <c r="AK17" s="39"/>
      <c r="AL17" s="3"/>
      <c r="AM17" s="1" t="s">
        <v>8</v>
      </c>
      <c r="AN17" s="5"/>
      <c r="AO17" s="43"/>
      <c r="AP17" s="39"/>
      <c r="AQ17" s="3"/>
      <c r="AR17" s="1" t="s">
        <v>8</v>
      </c>
      <c r="AS17" s="5"/>
      <c r="AT17" s="43"/>
      <c r="AU17" s="30"/>
      <c r="AV17" s="30"/>
      <c r="AW17" s="30"/>
      <c r="AX17" s="33"/>
      <c r="AY17" s="49"/>
      <c r="AZ17" s="49"/>
      <c r="BA17" s="49"/>
      <c r="BB17" s="49"/>
      <c r="BC17" s="46"/>
    </row>
    <row r="18" spans="1:55" ht="20.100000000000001" customHeight="1" x14ac:dyDescent="0.5">
      <c r="A18" s="37"/>
      <c r="B18" s="40"/>
      <c r="C18" s="15"/>
      <c r="D18" s="15"/>
      <c r="E18" s="15"/>
      <c r="F18" s="44"/>
      <c r="G18" s="40"/>
      <c r="H18" s="15"/>
      <c r="I18" s="15"/>
      <c r="J18" s="15"/>
      <c r="K18" s="44"/>
      <c r="L18" s="40"/>
      <c r="M18" s="15"/>
      <c r="N18" s="15"/>
      <c r="O18" s="15"/>
      <c r="P18" s="44"/>
      <c r="Q18" s="56"/>
      <c r="R18" s="53"/>
      <c r="S18" s="53"/>
      <c r="T18" s="53"/>
      <c r="U18" s="53"/>
      <c r="V18" s="40"/>
      <c r="W18" s="15"/>
      <c r="X18" s="15"/>
      <c r="Y18" s="15"/>
      <c r="Z18" s="44"/>
      <c r="AA18" s="40"/>
      <c r="AB18" s="15"/>
      <c r="AC18" s="15"/>
      <c r="AD18" s="15"/>
      <c r="AE18" s="44"/>
      <c r="AF18" s="40"/>
      <c r="AG18" s="15"/>
      <c r="AH18" s="15"/>
      <c r="AI18" s="15"/>
      <c r="AJ18" s="44"/>
      <c r="AK18" s="40"/>
      <c r="AL18" s="15"/>
      <c r="AM18" s="15"/>
      <c r="AN18" s="15"/>
      <c r="AO18" s="44"/>
      <c r="AP18" s="40"/>
      <c r="AQ18" s="15"/>
      <c r="AR18" s="15"/>
      <c r="AS18" s="15"/>
      <c r="AT18" s="44"/>
      <c r="AU18" s="31"/>
      <c r="AV18" s="31"/>
      <c r="AW18" s="31"/>
      <c r="AX18" s="34"/>
      <c r="AY18" s="50"/>
      <c r="AZ18" s="50"/>
      <c r="BA18" s="50"/>
      <c r="BB18" s="50"/>
      <c r="BC18" s="47"/>
    </row>
    <row r="19" spans="1:55" ht="20.100000000000001" customHeight="1" x14ac:dyDescent="0.5">
      <c r="A19" s="35" t="s">
        <v>29</v>
      </c>
      <c r="B19" s="38" t="str">
        <f t="shared" ref="B19" si="62">IF(C20="","",SUM(C20,C21))</f>
        <v/>
      </c>
      <c r="C19" s="41" t="str">
        <f>IF(B19="","",IF(B19=F19,"△",IF(B19&gt;F19,"○","●")))</f>
        <v/>
      </c>
      <c r="D19" s="41"/>
      <c r="E19" s="41"/>
      <c r="F19" s="42" t="str">
        <f>IF(E20="","",SUM(E20,E21))</f>
        <v/>
      </c>
      <c r="G19" s="38" t="str">
        <f t="shared" ref="G19" si="63">IF(H20="","",SUM(H20,H21))</f>
        <v/>
      </c>
      <c r="H19" s="41" t="str">
        <f>IF(G19="","",IF(G19=K19,"△",IF(G19&gt;K19,"○","●")))</f>
        <v/>
      </c>
      <c r="I19" s="41"/>
      <c r="J19" s="41"/>
      <c r="K19" s="42" t="str">
        <f>IF(J20="","",SUM(J20,J21))</f>
        <v/>
      </c>
      <c r="L19" s="38" t="str">
        <f t="shared" ref="L19" si="64">IF(M20="","",SUM(M20,M21))</f>
        <v/>
      </c>
      <c r="M19" s="41" t="str">
        <f>IF(L19="","",IF(L19=P19,"△",IF(L19&gt;P19,"○","●")))</f>
        <v/>
      </c>
      <c r="N19" s="41"/>
      <c r="O19" s="41"/>
      <c r="P19" s="42" t="str">
        <f>IF(O20="","",SUM(O20,O21))</f>
        <v/>
      </c>
      <c r="Q19" s="38" t="str">
        <f>IF(R20="","",SUM(R20,R21))</f>
        <v/>
      </c>
      <c r="R19" s="41" t="str">
        <f>IF(Q19="","",IF(Q19=U19,"△",IF(Q19&gt;U19,"○","●")))</f>
        <v/>
      </c>
      <c r="S19" s="41"/>
      <c r="T19" s="41"/>
      <c r="U19" s="42" t="str">
        <f>IF(T20="","",SUM(T20,T21))</f>
        <v/>
      </c>
      <c r="V19" s="54"/>
      <c r="W19" s="51"/>
      <c r="X19" s="51"/>
      <c r="Y19" s="51"/>
      <c r="Z19" s="51"/>
      <c r="AA19" s="38" t="str">
        <f t="shared" ref="AA19" si="65">IF(AB20="","",SUM(AB20,AB21))</f>
        <v/>
      </c>
      <c r="AB19" s="41" t="str">
        <f>IF(AA19="","",IF(AA19=AE19,"△",IF(AA19&gt;AE19,"○","●")))</f>
        <v/>
      </c>
      <c r="AC19" s="41"/>
      <c r="AD19" s="41"/>
      <c r="AE19" s="42" t="str">
        <f t="shared" ref="AE19" si="66">IF(AD20="","",SUM(AD20,AD21))</f>
        <v/>
      </c>
      <c r="AF19" s="38" t="str">
        <f>IF(AG20="","",SUM(AG20,AG21))</f>
        <v/>
      </c>
      <c r="AG19" s="41" t="str">
        <f>IF(AF19="","",IF(AF19=AJ19,"△",IF(AF19&gt;AJ19,"○","●")))</f>
        <v/>
      </c>
      <c r="AH19" s="41"/>
      <c r="AI19" s="41"/>
      <c r="AJ19" s="42" t="str">
        <f>IF(AI20="","",SUM(AI20,AI21))</f>
        <v/>
      </c>
      <c r="AK19" s="38" t="str">
        <f t="shared" ref="AK19" si="67">IF(AL20="","",SUM(AL20,AL21))</f>
        <v/>
      </c>
      <c r="AL19" s="41" t="str">
        <f>IF(AK19="","",IF(AK19=AO19,"△",IF(AK19&gt;AO19,"○","●")))</f>
        <v/>
      </c>
      <c r="AM19" s="41"/>
      <c r="AN19" s="41"/>
      <c r="AO19" s="42" t="str">
        <f t="shared" ref="AO19" si="68">IF(AN20="","",SUM(AN20,AN21))</f>
        <v/>
      </c>
      <c r="AP19" s="38" t="str">
        <f t="shared" ref="AP19" si="69">IF(AQ20="","",SUM(AQ20,AQ21))</f>
        <v/>
      </c>
      <c r="AQ19" s="41" t="str">
        <f>IF(AP19="","",IF(AP19=AT19,"△",IF(AP19&gt;AT19,"○","●")))</f>
        <v/>
      </c>
      <c r="AR19" s="41"/>
      <c r="AS19" s="41"/>
      <c r="AT19" s="42" t="str">
        <f t="shared" ref="AT19" si="70">IF(AS20="","",SUM(AS20,AS21))</f>
        <v/>
      </c>
      <c r="AU19" s="29">
        <f>COUNTIF(B19:AT19,"○")</f>
        <v>0</v>
      </c>
      <c r="AV19" s="29">
        <f>COUNTIF(B19:AT19,"△")</f>
        <v>0</v>
      </c>
      <c r="AW19" s="29">
        <f>COUNTIF(B19:AT19,"●")</f>
        <v>0</v>
      </c>
      <c r="AX19" s="32">
        <f>AU19*3+AV19*1</f>
        <v>0</v>
      </c>
      <c r="AY19" s="48">
        <f t="shared" ref="AY19" si="71">SUM(B19,G19,L19,Q19,V19,AA19,AF19,AK19,AP19)</f>
        <v>0</v>
      </c>
      <c r="AZ19" s="48">
        <f t="shared" ref="AZ19" si="72">SUM(F19,K19,P19,U19,Z19,AE19,AJ19,AO19,AT19)</f>
        <v>0</v>
      </c>
      <c r="BA19" s="48">
        <f t="shared" ref="BA19" si="73">AY19-AZ19</f>
        <v>0</v>
      </c>
      <c r="BB19" s="48">
        <f t="shared" ref="BB19" si="74">RANK(AX19,$AX$3:$AX$38,0)*100-BA19</f>
        <v>100</v>
      </c>
      <c r="BC19" s="45">
        <f t="shared" ref="BC19" si="75">RANK(BB19,$BB$3:$BB$38,1)</f>
        <v>1</v>
      </c>
    </row>
    <row r="20" spans="1:55" ht="20.100000000000001" customHeight="1" x14ac:dyDescent="0.5">
      <c r="A20" s="36"/>
      <c r="B20" s="39"/>
      <c r="C20" s="16" t="str">
        <f>IF(Y4="","",Y4)</f>
        <v/>
      </c>
      <c r="D20" s="14" t="s">
        <v>8</v>
      </c>
      <c r="E20" s="17" t="str">
        <f>IF(W4="","",W4)</f>
        <v/>
      </c>
      <c r="F20" s="43"/>
      <c r="G20" s="39"/>
      <c r="H20" s="16" t="str">
        <f>IF(Y8="","",Y8)</f>
        <v/>
      </c>
      <c r="I20" s="14" t="s">
        <v>8</v>
      </c>
      <c r="J20" s="17" t="str">
        <f>IF(W8="","",W8)</f>
        <v/>
      </c>
      <c r="K20" s="43"/>
      <c r="L20" s="39"/>
      <c r="M20" s="16" t="str">
        <f>IF(Y12="","",Y12)</f>
        <v/>
      </c>
      <c r="N20" s="14" t="s">
        <v>8</v>
      </c>
      <c r="O20" s="17" t="str">
        <f>IF(W12="","",W12)</f>
        <v/>
      </c>
      <c r="P20" s="43"/>
      <c r="Q20" s="39"/>
      <c r="R20" s="16" t="str">
        <f>IF(Y16="","",Y16)</f>
        <v/>
      </c>
      <c r="S20" s="14" t="s">
        <v>8</v>
      </c>
      <c r="T20" s="17" t="str">
        <f>IF(W16="","",W16)</f>
        <v/>
      </c>
      <c r="U20" s="43"/>
      <c r="V20" s="55"/>
      <c r="W20" s="52"/>
      <c r="X20" s="52"/>
      <c r="Y20" s="52"/>
      <c r="Z20" s="52"/>
      <c r="AA20" s="39"/>
      <c r="AB20" s="2"/>
      <c r="AC20" s="1" t="s">
        <v>8</v>
      </c>
      <c r="AD20" s="4"/>
      <c r="AE20" s="43"/>
      <c r="AF20" s="39"/>
      <c r="AG20" s="2"/>
      <c r="AH20" s="1" t="s">
        <v>8</v>
      </c>
      <c r="AI20" s="4"/>
      <c r="AJ20" s="43"/>
      <c r="AK20" s="39"/>
      <c r="AL20" s="2"/>
      <c r="AM20" s="1" t="s">
        <v>8</v>
      </c>
      <c r="AN20" s="4"/>
      <c r="AO20" s="43"/>
      <c r="AP20" s="39"/>
      <c r="AQ20" s="2"/>
      <c r="AR20" s="1" t="s">
        <v>8</v>
      </c>
      <c r="AS20" s="4"/>
      <c r="AT20" s="43"/>
      <c r="AU20" s="30"/>
      <c r="AV20" s="30"/>
      <c r="AW20" s="30"/>
      <c r="AX20" s="33"/>
      <c r="AY20" s="49"/>
      <c r="AZ20" s="49"/>
      <c r="BA20" s="49"/>
      <c r="BB20" s="49"/>
      <c r="BC20" s="46"/>
    </row>
    <row r="21" spans="1:55" ht="20.100000000000001" customHeight="1" x14ac:dyDescent="0.5">
      <c r="A21" s="36"/>
      <c r="B21" s="39"/>
      <c r="C21" s="18" t="str">
        <f>IF(Y5="","",Y5)</f>
        <v/>
      </c>
      <c r="D21" s="14" t="s">
        <v>8</v>
      </c>
      <c r="E21" s="19" t="str">
        <f>IF(W5="","",W5)</f>
        <v/>
      </c>
      <c r="F21" s="43"/>
      <c r="G21" s="39"/>
      <c r="H21" s="18" t="str">
        <f>IF(Y9="","",Y9)</f>
        <v/>
      </c>
      <c r="I21" s="14" t="s">
        <v>8</v>
      </c>
      <c r="J21" s="19" t="str">
        <f>IF(W9="","",W9)</f>
        <v/>
      </c>
      <c r="K21" s="43"/>
      <c r="L21" s="39"/>
      <c r="M21" s="18" t="str">
        <f>IF(Y13="","",Y13)</f>
        <v/>
      </c>
      <c r="N21" s="14" t="s">
        <v>8</v>
      </c>
      <c r="O21" s="19" t="str">
        <f>IF(W13="","",W13)</f>
        <v/>
      </c>
      <c r="P21" s="43"/>
      <c r="Q21" s="39"/>
      <c r="R21" s="18" t="str">
        <f>IF(Y17="","",Y17)</f>
        <v/>
      </c>
      <c r="S21" s="14" t="s">
        <v>8</v>
      </c>
      <c r="T21" s="19" t="str">
        <f>IF(W17="","",W17)</f>
        <v/>
      </c>
      <c r="U21" s="43"/>
      <c r="V21" s="55"/>
      <c r="W21" s="52"/>
      <c r="X21" s="52"/>
      <c r="Y21" s="52"/>
      <c r="Z21" s="52"/>
      <c r="AA21" s="39"/>
      <c r="AB21" s="3"/>
      <c r="AC21" s="1" t="s">
        <v>8</v>
      </c>
      <c r="AD21" s="5"/>
      <c r="AE21" s="43"/>
      <c r="AF21" s="39"/>
      <c r="AG21" s="3"/>
      <c r="AH21" s="1" t="s">
        <v>8</v>
      </c>
      <c r="AI21" s="5"/>
      <c r="AJ21" s="43"/>
      <c r="AK21" s="39"/>
      <c r="AL21" s="3"/>
      <c r="AM21" s="1" t="s">
        <v>8</v>
      </c>
      <c r="AN21" s="5"/>
      <c r="AO21" s="43"/>
      <c r="AP21" s="39"/>
      <c r="AQ21" s="3"/>
      <c r="AR21" s="1" t="s">
        <v>8</v>
      </c>
      <c r="AS21" s="5"/>
      <c r="AT21" s="43"/>
      <c r="AU21" s="30"/>
      <c r="AV21" s="30"/>
      <c r="AW21" s="30"/>
      <c r="AX21" s="33"/>
      <c r="AY21" s="49"/>
      <c r="AZ21" s="49"/>
      <c r="BA21" s="49"/>
      <c r="BB21" s="49"/>
      <c r="BC21" s="46"/>
    </row>
    <row r="22" spans="1:55" ht="20.100000000000001" customHeight="1" x14ac:dyDescent="0.5">
      <c r="A22" s="37"/>
      <c r="B22" s="40"/>
      <c r="C22" s="15"/>
      <c r="D22" s="15"/>
      <c r="E22" s="15"/>
      <c r="F22" s="44"/>
      <c r="G22" s="40"/>
      <c r="H22" s="15"/>
      <c r="I22" s="15"/>
      <c r="J22" s="15"/>
      <c r="K22" s="44"/>
      <c r="L22" s="40"/>
      <c r="M22" s="15"/>
      <c r="N22" s="15"/>
      <c r="O22" s="15"/>
      <c r="P22" s="44"/>
      <c r="Q22" s="40"/>
      <c r="R22" s="15"/>
      <c r="S22" s="15"/>
      <c r="T22" s="15"/>
      <c r="U22" s="44"/>
      <c r="V22" s="56"/>
      <c r="W22" s="53"/>
      <c r="X22" s="53"/>
      <c r="Y22" s="53"/>
      <c r="Z22" s="53"/>
      <c r="AA22" s="40"/>
      <c r="AB22" s="15"/>
      <c r="AC22" s="15"/>
      <c r="AD22" s="15"/>
      <c r="AE22" s="44"/>
      <c r="AF22" s="40"/>
      <c r="AG22" s="15"/>
      <c r="AH22" s="15"/>
      <c r="AI22" s="15"/>
      <c r="AJ22" s="44"/>
      <c r="AK22" s="40"/>
      <c r="AL22" s="15"/>
      <c r="AM22" s="15"/>
      <c r="AN22" s="15"/>
      <c r="AO22" s="44"/>
      <c r="AP22" s="40"/>
      <c r="AQ22" s="15"/>
      <c r="AR22" s="15"/>
      <c r="AS22" s="15"/>
      <c r="AT22" s="44"/>
      <c r="AU22" s="31"/>
      <c r="AV22" s="31"/>
      <c r="AW22" s="31"/>
      <c r="AX22" s="34"/>
      <c r="AY22" s="50"/>
      <c r="AZ22" s="50"/>
      <c r="BA22" s="50"/>
      <c r="BB22" s="50"/>
      <c r="BC22" s="47"/>
    </row>
    <row r="23" spans="1:55" ht="20.100000000000001" customHeight="1" x14ac:dyDescent="0.5">
      <c r="A23" s="35" t="s">
        <v>30</v>
      </c>
      <c r="B23" s="38" t="str">
        <f t="shared" ref="B23" si="76">IF(C24="","",SUM(C24,C25))</f>
        <v/>
      </c>
      <c r="C23" s="41" t="str">
        <f>IF(B23="","",IF(B23=F23,"△",IF(B23&gt;F23,"○","●")))</f>
        <v/>
      </c>
      <c r="D23" s="41"/>
      <c r="E23" s="41"/>
      <c r="F23" s="42" t="str">
        <f>IF(E24="","",SUM(E24,E25))</f>
        <v/>
      </c>
      <c r="G23" s="38" t="str">
        <f t="shared" ref="G23" si="77">IF(H24="","",SUM(H24,H25))</f>
        <v/>
      </c>
      <c r="H23" s="41" t="str">
        <f>IF(G23="","",IF(G23=K23,"△",IF(G23&gt;K23,"○","●")))</f>
        <v/>
      </c>
      <c r="I23" s="41"/>
      <c r="J23" s="41"/>
      <c r="K23" s="42" t="str">
        <f>IF(J24="","",SUM(J24,J25))</f>
        <v/>
      </c>
      <c r="L23" s="38" t="str">
        <f t="shared" ref="L23" si="78">IF(M24="","",SUM(M24,M25))</f>
        <v/>
      </c>
      <c r="M23" s="41" t="str">
        <f>IF(L23="","",IF(L23=P23,"△",IF(L23&gt;P23,"○","●")))</f>
        <v/>
      </c>
      <c r="N23" s="41"/>
      <c r="O23" s="41"/>
      <c r="P23" s="42" t="str">
        <f>IF(O24="","",SUM(O24,O25))</f>
        <v/>
      </c>
      <c r="Q23" s="38" t="str">
        <f t="shared" ref="Q23" si="79">IF(R24="","",SUM(R24,R25))</f>
        <v/>
      </c>
      <c r="R23" s="41" t="str">
        <f>IF(Q23="","",IF(Q23=U23,"△",IF(Q23&gt;U23,"○","●")))</f>
        <v/>
      </c>
      <c r="S23" s="41"/>
      <c r="T23" s="41"/>
      <c r="U23" s="42" t="str">
        <f>IF(T24="","",SUM(T24,T25))</f>
        <v/>
      </c>
      <c r="V23" s="38" t="str">
        <f>IF(W24="","",SUM(W24,W25))</f>
        <v/>
      </c>
      <c r="W23" s="41" t="str">
        <f>IF(V23="","",IF(V23=Z23,"△",IF(V23&gt;Z23,"○","●")))</f>
        <v/>
      </c>
      <c r="X23" s="41"/>
      <c r="Y23" s="41"/>
      <c r="Z23" s="42" t="str">
        <f>IF(Y24="","",SUM(Y24,Y25))</f>
        <v/>
      </c>
      <c r="AA23" s="54"/>
      <c r="AB23" s="51"/>
      <c r="AC23" s="51"/>
      <c r="AD23" s="51"/>
      <c r="AE23" s="51"/>
      <c r="AF23" s="38" t="str">
        <f>IF(AG24="","",SUM(AG24,AG25))</f>
        <v/>
      </c>
      <c r="AG23" s="41" t="str">
        <f>IF(AF23="","",IF(AF23=AJ23,"△",IF(AF23&gt;AJ23,"○","●")))</f>
        <v/>
      </c>
      <c r="AH23" s="41"/>
      <c r="AI23" s="41"/>
      <c r="AJ23" s="42" t="str">
        <f>IF(AI24="","",SUM(AI24,AI25))</f>
        <v/>
      </c>
      <c r="AK23" s="38" t="str">
        <f t="shared" ref="AK23" si="80">IF(AL24="","",SUM(AL24,AL25))</f>
        <v/>
      </c>
      <c r="AL23" s="41" t="str">
        <f>IF(AK23="","",IF(AK23=AO23,"△",IF(AK23&gt;AO23,"○","●")))</f>
        <v/>
      </c>
      <c r="AM23" s="41"/>
      <c r="AN23" s="41"/>
      <c r="AO23" s="42" t="str">
        <f t="shared" ref="AO23" si="81">IF(AN24="","",SUM(AN24,AN25))</f>
        <v/>
      </c>
      <c r="AP23" s="38" t="str">
        <f t="shared" ref="AP23" si="82">IF(AQ24="","",SUM(AQ24,AQ25))</f>
        <v/>
      </c>
      <c r="AQ23" s="41" t="str">
        <f>IF(AP23="","",IF(AP23=AT23,"△",IF(AP23&gt;AT23,"○","●")))</f>
        <v/>
      </c>
      <c r="AR23" s="41"/>
      <c r="AS23" s="41"/>
      <c r="AT23" s="42" t="str">
        <f t="shared" ref="AT23" si="83">IF(AS24="","",SUM(AS24,AS25))</f>
        <v/>
      </c>
      <c r="AU23" s="29">
        <f>COUNTIF(B23:AT23,"○")</f>
        <v>0</v>
      </c>
      <c r="AV23" s="29">
        <f>COUNTIF(B23:AT23,"△")</f>
        <v>0</v>
      </c>
      <c r="AW23" s="29">
        <f>COUNTIF(B23:AT23,"●")</f>
        <v>0</v>
      </c>
      <c r="AX23" s="32">
        <f>AU23*3+AV23*1</f>
        <v>0</v>
      </c>
      <c r="AY23" s="48">
        <f t="shared" ref="AY23" si="84">SUM(B23,G23,L23,Q23,V23,AA23,AF23,AK23,AP23)</f>
        <v>0</v>
      </c>
      <c r="AZ23" s="48">
        <f t="shared" ref="AZ23" si="85">SUM(F23,K23,P23,U23,Z23,AE23,AJ23,AO23,AT23)</f>
        <v>0</v>
      </c>
      <c r="BA23" s="48">
        <f t="shared" ref="BA23" si="86">AY23-AZ23</f>
        <v>0</v>
      </c>
      <c r="BB23" s="48">
        <f t="shared" ref="BB23" si="87">RANK(AX23,$AX$3:$AX$38,0)*100-BA23</f>
        <v>100</v>
      </c>
      <c r="BC23" s="45">
        <f t="shared" ref="BC23" si="88">RANK(BB23,$BB$3:$BB$38,1)</f>
        <v>1</v>
      </c>
    </row>
    <row r="24" spans="1:55" ht="20.100000000000001" customHeight="1" x14ac:dyDescent="0.5">
      <c r="A24" s="36"/>
      <c r="B24" s="39"/>
      <c r="C24" s="16" t="str">
        <f>IF(AD4="","",AD4)</f>
        <v/>
      </c>
      <c r="D24" s="14" t="s">
        <v>8</v>
      </c>
      <c r="E24" s="17" t="str">
        <f>IF(AB4="","",AB4)</f>
        <v/>
      </c>
      <c r="F24" s="43"/>
      <c r="G24" s="39"/>
      <c r="H24" s="16" t="str">
        <f>IF(AD8="","",AD8)</f>
        <v/>
      </c>
      <c r="I24" s="14" t="s">
        <v>8</v>
      </c>
      <c r="J24" s="17" t="str">
        <f>IF(AB8="","",AB8)</f>
        <v/>
      </c>
      <c r="K24" s="43"/>
      <c r="L24" s="39"/>
      <c r="M24" s="16" t="str">
        <f>IF(AD12="","",AD12)</f>
        <v/>
      </c>
      <c r="N24" s="14" t="s">
        <v>8</v>
      </c>
      <c r="O24" s="17" t="str">
        <f>IF(AB12="","",AB12)</f>
        <v/>
      </c>
      <c r="P24" s="43"/>
      <c r="Q24" s="39"/>
      <c r="R24" s="16" t="str">
        <f>IF(AD16="","",AD16)</f>
        <v/>
      </c>
      <c r="S24" s="14" t="s">
        <v>8</v>
      </c>
      <c r="T24" s="17" t="str">
        <f>IF(AB16="","",AB16)</f>
        <v/>
      </c>
      <c r="U24" s="43"/>
      <c r="V24" s="39"/>
      <c r="W24" s="16" t="str">
        <f>IF(AD20="","",AD20)</f>
        <v/>
      </c>
      <c r="X24" s="14" t="s">
        <v>8</v>
      </c>
      <c r="Y24" s="17" t="str">
        <f>IF(AB20="","",AB20)</f>
        <v/>
      </c>
      <c r="Z24" s="43"/>
      <c r="AA24" s="55"/>
      <c r="AB24" s="52"/>
      <c r="AC24" s="52"/>
      <c r="AD24" s="52"/>
      <c r="AE24" s="52"/>
      <c r="AF24" s="39"/>
      <c r="AG24" s="2"/>
      <c r="AH24" s="1" t="s">
        <v>22</v>
      </c>
      <c r="AI24" s="4"/>
      <c r="AJ24" s="43"/>
      <c r="AK24" s="39"/>
      <c r="AL24" s="2"/>
      <c r="AM24" s="1" t="s">
        <v>22</v>
      </c>
      <c r="AN24" s="4"/>
      <c r="AO24" s="43"/>
      <c r="AP24" s="39"/>
      <c r="AQ24" s="2"/>
      <c r="AR24" s="1" t="s">
        <v>22</v>
      </c>
      <c r="AS24" s="4"/>
      <c r="AT24" s="43"/>
      <c r="AU24" s="30"/>
      <c r="AV24" s="30"/>
      <c r="AW24" s="30"/>
      <c r="AX24" s="33"/>
      <c r="AY24" s="49"/>
      <c r="AZ24" s="49"/>
      <c r="BA24" s="49"/>
      <c r="BB24" s="49"/>
      <c r="BC24" s="46"/>
    </row>
    <row r="25" spans="1:55" ht="20.100000000000001" customHeight="1" x14ac:dyDescent="0.5">
      <c r="A25" s="36"/>
      <c r="B25" s="39"/>
      <c r="C25" s="18" t="str">
        <f>IF(AD5="","",AD5)</f>
        <v/>
      </c>
      <c r="D25" s="14" t="s">
        <v>8</v>
      </c>
      <c r="E25" s="19" t="str">
        <f>IF(AB5="","",AB5)</f>
        <v/>
      </c>
      <c r="F25" s="43"/>
      <c r="G25" s="39"/>
      <c r="H25" s="18" t="str">
        <f>IF(AD9="","",AD9)</f>
        <v/>
      </c>
      <c r="I25" s="14" t="s">
        <v>8</v>
      </c>
      <c r="J25" s="19" t="str">
        <f>IF(AB9="","",AB9)</f>
        <v/>
      </c>
      <c r="K25" s="43"/>
      <c r="L25" s="39"/>
      <c r="M25" s="18" t="str">
        <f>IF(AD13="","",AD13)</f>
        <v/>
      </c>
      <c r="N25" s="14" t="s">
        <v>8</v>
      </c>
      <c r="O25" s="19" t="str">
        <f>IF(AB13="","",AB13)</f>
        <v/>
      </c>
      <c r="P25" s="43"/>
      <c r="Q25" s="39"/>
      <c r="R25" s="18" t="str">
        <f>IF(AD17="","",AD17)</f>
        <v/>
      </c>
      <c r="S25" s="14" t="s">
        <v>8</v>
      </c>
      <c r="T25" s="19" t="str">
        <f>IF(AB17="","",AB17)</f>
        <v/>
      </c>
      <c r="U25" s="43"/>
      <c r="V25" s="39"/>
      <c r="W25" s="18" t="str">
        <f>IF(AD21="","",AD21)</f>
        <v/>
      </c>
      <c r="X25" s="14" t="s">
        <v>8</v>
      </c>
      <c r="Y25" s="19" t="str">
        <f>IF(AB21="","",AB21)</f>
        <v/>
      </c>
      <c r="Z25" s="43"/>
      <c r="AA25" s="55"/>
      <c r="AB25" s="52"/>
      <c r="AC25" s="52"/>
      <c r="AD25" s="52"/>
      <c r="AE25" s="52"/>
      <c r="AF25" s="39"/>
      <c r="AG25" s="3"/>
      <c r="AH25" s="1" t="s">
        <v>22</v>
      </c>
      <c r="AI25" s="5"/>
      <c r="AJ25" s="43"/>
      <c r="AK25" s="39"/>
      <c r="AL25" s="3"/>
      <c r="AM25" s="1" t="s">
        <v>22</v>
      </c>
      <c r="AN25" s="5"/>
      <c r="AO25" s="43"/>
      <c r="AP25" s="39"/>
      <c r="AQ25" s="3"/>
      <c r="AR25" s="1" t="s">
        <v>22</v>
      </c>
      <c r="AS25" s="5"/>
      <c r="AT25" s="43"/>
      <c r="AU25" s="30"/>
      <c r="AV25" s="30"/>
      <c r="AW25" s="30"/>
      <c r="AX25" s="33"/>
      <c r="AY25" s="49"/>
      <c r="AZ25" s="49"/>
      <c r="BA25" s="49"/>
      <c r="BB25" s="49"/>
      <c r="BC25" s="46"/>
    </row>
    <row r="26" spans="1:55" ht="20.100000000000001" customHeight="1" x14ac:dyDescent="0.5">
      <c r="A26" s="37"/>
      <c r="B26" s="40"/>
      <c r="C26" s="15"/>
      <c r="D26" s="15"/>
      <c r="E26" s="15"/>
      <c r="F26" s="44"/>
      <c r="G26" s="40"/>
      <c r="H26" s="15"/>
      <c r="I26" s="15"/>
      <c r="J26" s="15"/>
      <c r="K26" s="44"/>
      <c r="L26" s="40"/>
      <c r="M26" s="15"/>
      <c r="N26" s="15"/>
      <c r="O26" s="15"/>
      <c r="P26" s="44"/>
      <c r="Q26" s="40"/>
      <c r="R26" s="15"/>
      <c r="S26" s="15"/>
      <c r="T26" s="15"/>
      <c r="U26" s="44"/>
      <c r="V26" s="40"/>
      <c r="W26" s="15"/>
      <c r="X26" s="15"/>
      <c r="Y26" s="15"/>
      <c r="Z26" s="44"/>
      <c r="AA26" s="56"/>
      <c r="AB26" s="53"/>
      <c r="AC26" s="53"/>
      <c r="AD26" s="53"/>
      <c r="AE26" s="53"/>
      <c r="AF26" s="40"/>
      <c r="AG26" s="15"/>
      <c r="AH26" s="15"/>
      <c r="AI26" s="15"/>
      <c r="AJ26" s="44"/>
      <c r="AK26" s="40"/>
      <c r="AL26" s="15"/>
      <c r="AM26" s="15"/>
      <c r="AN26" s="15"/>
      <c r="AO26" s="44"/>
      <c r="AP26" s="40"/>
      <c r="AQ26" s="15"/>
      <c r="AR26" s="15"/>
      <c r="AS26" s="15"/>
      <c r="AT26" s="44"/>
      <c r="AU26" s="31"/>
      <c r="AV26" s="31"/>
      <c r="AW26" s="31"/>
      <c r="AX26" s="34"/>
      <c r="AY26" s="50"/>
      <c r="AZ26" s="50"/>
      <c r="BA26" s="50"/>
      <c r="BB26" s="50"/>
      <c r="BC26" s="47"/>
    </row>
    <row r="27" spans="1:55" ht="20.100000000000001" customHeight="1" x14ac:dyDescent="0.5">
      <c r="A27" s="35" t="s">
        <v>35</v>
      </c>
      <c r="B27" s="38" t="str">
        <f>IF(C28="","",SUM(C28,C29))</f>
        <v/>
      </c>
      <c r="C27" s="41" t="str">
        <f>IF(B27="","",IF(B27=F27,"△",IF(B27&gt;F27,"○","●")))</f>
        <v/>
      </c>
      <c r="D27" s="41"/>
      <c r="E27" s="41"/>
      <c r="F27" s="42" t="str">
        <f>IF(E28="","",SUM(E28,E29))</f>
        <v/>
      </c>
      <c r="G27" s="38" t="str">
        <f t="shared" ref="G27" si="89">IF(H28="","",SUM(H28,H29))</f>
        <v/>
      </c>
      <c r="H27" s="41" t="str">
        <f>IF(G27="","",IF(G27=K27,"△",IF(G27&gt;K27,"○","●")))</f>
        <v/>
      </c>
      <c r="I27" s="41"/>
      <c r="J27" s="41"/>
      <c r="K27" s="42" t="str">
        <f>IF(J28="","",SUM(J28,J29))</f>
        <v/>
      </c>
      <c r="L27" s="38" t="str">
        <f t="shared" ref="L27" si="90">IF(M28="","",SUM(M28,M29))</f>
        <v/>
      </c>
      <c r="M27" s="41" t="str">
        <f>IF(L27="","",IF(L27=P27,"△",IF(L27&gt;P27,"○","●")))</f>
        <v/>
      </c>
      <c r="N27" s="41"/>
      <c r="O27" s="41"/>
      <c r="P27" s="42" t="str">
        <f>IF(O28="","",SUM(O28,O29))</f>
        <v/>
      </c>
      <c r="Q27" s="38" t="str">
        <f t="shared" ref="Q27" si="91">IF(R28="","",SUM(R28,R29))</f>
        <v/>
      </c>
      <c r="R27" s="41" t="str">
        <f>IF(Q27="","",IF(Q27=U27,"△",IF(Q27&gt;U27,"○","●")))</f>
        <v/>
      </c>
      <c r="S27" s="41"/>
      <c r="T27" s="41"/>
      <c r="U27" s="42" t="str">
        <f>IF(T28="","",SUM(T28,T29))</f>
        <v/>
      </c>
      <c r="V27" s="38" t="str">
        <f t="shared" ref="V27" si="92">IF(W28="","",SUM(W28,W29))</f>
        <v/>
      </c>
      <c r="W27" s="41" t="str">
        <f>IF(V27="","",IF(V27=Z27,"△",IF(V27&gt;Z27,"○","●")))</f>
        <v/>
      </c>
      <c r="X27" s="41"/>
      <c r="Y27" s="41"/>
      <c r="Z27" s="42" t="str">
        <f>IF(Y28="","",SUM(Y28,Y29))</f>
        <v/>
      </c>
      <c r="AA27" s="38" t="str">
        <f>IF(AB28="","",SUM(AB28,AB29))</f>
        <v/>
      </c>
      <c r="AB27" s="41" t="str">
        <f>IF(AA27="","",IF(AA27=AE27,"△",IF(AA27&gt;AE27,"○","●")))</f>
        <v/>
      </c>
      <c r="AC27" s="41"/>
      <c r="AD27" s="41"/>
      <c r="AE27" s="42" t="str">
        <f>IF(AD28="","",SUM(AD28,AD29))</f>
        <v/>
      </c>
      <c r="AF27" s="54"/>
      <c r="AG27" s="51"/>
      <c r="AH27" s="51"/>
      <c r="AI27" s="51"/>
      <c r="AJ27" s="51"/>
      <c r="AK27" s="38" t="str">
        <f t="shared" ref="AK27" si="93">IF(AL28="","",SUM(AL28,AL29))</f>
        <v/>
      </c>
      <c r="AL27" s="41" t="str">
        <f>IF(AK27="","",IF(AK27=AO27,"△",IF(AK27&gt;AO27,"○","●")))</f>
        <v/>
      </c>
      <c r="AM27" s="41"/>
      <c r="AN27" s="41"/>
      <c r="AO27" s="42" t="str">
        <f t="shared" ref="AO27" si="94">IF(AN28="","",SUM(AN28,AN29))</f>
        <v/>
      </c>
      <c r="AP27" s="38" t="str">
        <f t="shared" ref="AP27" si="95">IF(AQ28="","",SUM(AQ28,AQ29))</f>
        <v/>
      </c>
      <c r="AQ27" s="41" t="str">
        <f>IF(AP27="","",IF(AP27=AT27,"△",IF(AP27&gt;AT27,"○","●")))</f>
        <v/>
      </c>
      <c r="AR27" s="41"/>
      <c r="AS27" s="41"/>
      <c r="AT27" s="42" t="str">
        <f t="shared" ref="AT27" si="96">IF(AS28="","",SUM(AS28,AS29))</f>
        <v/>
      </c>
      <c r="AU27" s="29">
        <f>COUNTIF(B27:AT27,"○")</f>
        <v>0</v>
      </c>
      <c r="AV27" s="29">
        <f>COUNTIF(B27:AT27,"△")</f>
        <v>0</v>
      </c>
      <c r="AW27" s="29">
        <f>COUNTIF(B27:AT27,"●")</f>
        <v>0</v>
      </c>
      <c r="AX27" s="32">
        <f>AU27*3+AV27*1</f>
        <v>0</v>
      </c>
      <c r="AY27" s="48">
        <f t="shared" ref="AY27" si="97">SUM(B27,G27,L27,Q27,V27,AA27,AF27,AK27,AP27)</f>
        <v>0</v>
      </c>
      <c r="AZ27" s="48">
        <f t="shared" ref="AZ27" si="98">SUM(F27,K27,P27,U27,Z27,AE27,AJ27,AO27,AT27)</f>
        <v>0</v>
      </c>
      <c r="BA27" s="48">
        <f t="shared" ref="BA27" si="99">AY27-AZ27</f>
        <v>0</v>
      </c>
      <c r="BB27" s="48">
        <f t="shared" ref="BB27" si="100">RANK(AX27,$AX$3:$AX$38,0)*100-BA27</f>
        <v>100</v>
      </c>
      <c r="BC27" s="45">
        <f t="shared" ref="BC27" si="101">RANK(BB27,$BB$3:$BB$38,1)</f>
        <v>1</v>
      </c>
    </row>
    <row r="28" spans="1:55" ht="20.100000000000001" customHeight="1" x14ac:dyDescent="0.5">
      <c r="A28" s="36"/>
      <c r="B28" s="39"/>
      <c r="C28" s="16" t="str">
        <f>IF(AI4="","",AI4)</f>
        <v/>
      </c>
      <c r="D28" s="14" t="s">
        <v>8</v>
      </c>
      <c r="E28" s="17" t="str">
        <f>IF(AG4="","",AG4)</f>
        <v/>
      </c>
      <c r="F28" s="43"/>
      <c r="G28" s="39"/>
      <c r="H28" s="16" t="str">
        <f>IF(AI8="","",AI8)</f>
        <v/>
      </c>
      <c r="I28" s="14" t="s">
        <v>8</v>
      </c>
      <c r="J28" s="17" t="str">
        <f>IF(AG8="","",AG8)</f>
        <v/>
      </c>
      <c r="K28" s="43"/>
      <c r="L28" s="39"/>
      <c r="M28" s="16" t="str">
        <f>IF(AI12="","",AI12)</f>
        <v/>
      </c>
      <c r="N28" s="14" t="s">
        <v>8</v>
      </c>
      <c r="O28" s="17" t="str">
        <f>IF(AG12="","",AG12)</f>
        <v/>
      </c>
      <c r="P28" s="43"/>
      <c r="Q28" s="39"/>
      <c r="R28" s="16" t="str">
        <f>IF(AI16="","",AI16)</f>
        <v/>
      </c>
      <c r="S28" s="14" t="s">
        <v>8</v>
      </c>
      <c r="T28" s="17" t="str">
        <f>IF(AG16="","",AG16)</f>
        <v/>
      </c>
      <c r="U28" s="43"/>
      <c r="V28" s="39"/>
      <c r="W28" s="16" t="str">
        <f>IF(AI20="","",AI20)</f>
        <v/>
      </c>
      <c r="X28" s="14" t="s">
        <v>8</v>
      </c>
      <c r="Y28" s="17" t="str">
        <f>IF(AG20="","",AG20)</f>
        <v/>
      </c>
      <c r="Z28" s="43"/>
      <c r="AA28" s="39"/>
      <c r="AB28" s="16" t="str">
        <f>IF(AI24="","",AI24)</f>
        <v/>
      </c>
      <c r="AC28" s="14" t="s">
        <v>8</v>
      </c>
      <c r="AD28" s="17" t="str">
        <f>IF(AG24="","",AG24)</f>
        <v/>
      </c>
      <c r="AE28" s="43"/>
      <c r="AF28" s="55"/>
      <c r="AG28" s="52"/>
      <c r="AH28" s="52"/>
      <c r="AI28" s="52"/>
      <c r="AJ28" s="52"/>
      <c r="AK28" s="39"/>
      <c r="AL28" s="2"/>
      <c r="AM28" s="1" t="s">
        <v>22</v>
      </c>
      <c r="AN28" s="4"/>
      <c r="AO28" s="43"/>
      <c r="AP28" s="39"/>
      <c r="AQ28" s="2"/>
      <c r="AR28" s="1" t="s">
        <v>22</v>
      </c>
      <c r="AS28" s="4"/>
      <c r="AT28" s="43"/>
      <c r="AU28" s="30"/>
      <c r="AV28" s="30"/>
      <c r="AW28" s="30"/>
      <c r="AX28" s="33"/>
      <c r="AY28" s="49"/>
      <c r="AZ28" s="49"/>
      <c r="BA28" s="49"/>
      <c r="BB28" s="49"/>
      <c r="BC28" s="46"/>
    </row>
    <row r="29" spans="1:55" ht="20.100000000000001" customHeight="1" x14ac:dyDescent="0.5">
      <c r="A29" s="36"/>
      <c r="B29" s="39"/>
      <c r="C29" s="18" t="str">
        <f>IF(AI5="","",AI5)</f>
        <v/>
      </c>
      <c r="D29" s="14" t="s">
        <v>8</v>
      </c>
      <c r="E29" s="19" t="str">
        <f>IF(AG5="","",AG5)</f>
        <v/>
      </c>
      <c r="F29" s="43"/>
      <c r="G29" s="39"/>
      <c r="H29" s="18" t="str">
        <f>IF(AI9="","",AI9)</f>
        <v/>
      </c>
      <c r="I29" s="14" t="s">
        <v>8</v>
      </c>
      <c r="J29" s="19" t="str">
        <f>IF(AG9="","",AG9)</f>
        <v/>
      </c>
      <c r="K29" s="43"/>
      <c r="L29" s="39"/>
      <c r="M29" s="18" t="str">
        <f>IF(AI13="","",AI13)</f>
        <v/>
      </c>
      <c r="N29" s="14" t="s">
        <v>8</v>
      </c>
      <c r="O29" s="19" t="str">
        <f>IF(AG13="","",AG13)</f>
        <v/>
      </c>
      <c r="P29" s="43"/>
      <c r="Q29" s="39"/>
      <c r="R29" s="18" t="str">
        <f>IF(AI17="","",AI17)</f>
        <v/>
      </c>
      <c r="S29" s="14" t="s">
        <v>8</v>
      </c>
      <c r="T29" s="19" t="str">
        <f>IF(AG17="","",AG17)</f>
        <v/>
      </c>
      <c r="U29" s="43"/>
      <c r="V29" s="39"/>
      <c r="W29" s="18" t="str">
        <f>IF(AI21="","",AI21)</f>
        <v/>
      </c>
      <c r="X29" s="14" t="s">
        <v>8</v>
      </c>
      <c r="Y29" s="19" t="str">
        <f>IF(AG21="","",AG21)</f>
        <v/>
      </c>
      <c r="Z29" s="43"/>
      <c r="AA29" s="39"/>
      <c r="AB29" s="18" t="str">
        <f>IF(AI25="","",AI25)</f>
        <v/>
      </c>
      <c r="AC29" s="14" t="s">
        <v>8</v>
      </c>
      <c r="AD29" s="19" t="str">
        <f>IF(AG25="","",AG25)</f>
        <v/>
      </c>
      <c r="AE29" s="43"/>
      <c r="AF29" s="55"/>
      <c r="AG29" s="52"/>
      <c r="AH29" s="52"/>
      <c r="AI29" s="52"/>
      <c r="AJ29" s="52"/>
      <c r="AK29" s="39"/>
      <c r="AL29" s="3"/>
      <c r="AM29" s="1" t="s">
        <v>22</v>
      </c>
      <c r="AN29" s="5"/>
      <c r="AO29" s="43"/>
      <c r="AP29" s="39"/>
      <c r="AQ29" s="3"/>
      <c r="AR29" s="1" t="s">
        <v>22</v>
      </c>
      <c r="AS29" s="5"/>
      <c r="AT29" s="43"/>
      <c r="AU29" s="30"/>
      <c r="AV29" s="30"/>
      <c r="AW29" s="30"/>
      <c r="AX29" s="33"/>
      <c r="AY29" s="49"/>
      <c r="AZ29" s="49"/>
      <c r="BA29" s="49"/>
      <c r="BB29" s="49"/>
      <c r="BC29" s="46"/>
    </row>
    <row r="30" spans="1:55" ht="20.100000000000001" customHeight="1" x14ac:dyDescent="0.5">
      <c r="A30" s="37"/>
      <c r="B30" s="40"/>
      <c r="C30" s="15"/>
      <c r="D30" s="15"/>
      <c r="E30" s="15"/>
      <c r="F30" s="44"/>
      <c r="G30" s="40"/>
      <c r="H30" s="15"/>
      <c r="I30" s="15"/>
      <c r="J30" s="15"/>
      <c r="K30" s="44"/>
      <c r="L30" s="40"/>
      <c r="M30" s="15"/>
      <c r="N30" s="15"/>
      <c r="O30" s="15"/>
      <c r="P30" s="44"/>
      <c r="Q30" s="40"/>
      <c r="R30" s="15"/>
      <c r="S30" s="15"/>
      <c r="T30" s="15"/>
      <c r="U30" s="44"/>
      <c r="V30" s="40"/>
      <c r="W30" s="15"/>
      <c r="X30" s="15"/>
      <c r="Y30" s="15"/>
      <c r="Z30" s="44"/>
      <c r="AA30" s="40"/>
      <c r="AB30" s="15"/>
      <c r="AC30" s="15"/>
      <c r="AD30" s="15"/>
      <c r="AE30" s="44"/>
      <c r="AF30" s="55"/>
      <c r="AG30" s="52"/>
      <c r="AH30" s="52"/>
      <c r="AI30" s="52"/>
      <c r="AJ30" s="52"/>
      <c r="AK30" s="40"/>
      <c r="AL30" s="15"/>
      <c r="AM30" s="15"/>
      <c r="AN30" s="15"/>
      <c r="AO30" s="44"/>
      <c r="AP30" s="40"/>
      <c r="AQ30" s="15"/>
      <c r="AR30" s="15"/>
      <c r="AS30" s="15"/>
      <c r="AT30" s="44"/>
      <c r="AU30" s="31"/>
      <c r="AV30" s="31"/>
      <c r="AW30" s="31"/>
      <c r="AX30" s="34"/>
      <c r="AY30" s="50"/>
      <c r="AZ30" s="50"/>
      <c r="BA30" s="50"/>
      <c r="BB30" s="50"/>
      <c r="BC30" s="47"/>
    </row>
    <row r="31" spans="1:55" ht="20.100000000000001" customHeight="1" x14ac:dyDescent="0.5">
      <c r="A31" s="35" t="s">
        <v>28</v>
      </c>
      <c r="B31" s="38" t="str">
        <f t="shared" ref="B31" si="102">IF(C32="","",SUM(C32,C33))</f>
        <v/>
      </c>
      <c r="C31" s="41" t="str">
        <f>IF(B31="","",IF(B31=F31,"△",IF(B31&gt;F31,"○","●")))</f>
        <v/>
      </c>
      <c r="D31" s="41"/>
      <c r="E31" s="41"/>
      <c r="F31" s="42" t="str">
        <f>IF(E32="","",SUM(E32,E33))</f>
        <v/>
      </c>
      <c r="G31" s="38" t="str">
        <f>IF(H32="","",SUM(H32,H33))</f>
        <v/>
      </c>
      <c r="H31" s="41" t="str">
        <f>IF(G31="","",IF(G31=K31,"△",IF(G31&gt;K31,"○","●")))</f>
        <v/>
      </c>
      <c r="I31" s="41"/>
      <c r="J31" s="41"/>
      <c r="K31" s="42" t="str">
        <f>IF(J32="","",SUM(J32,J33))</f>
        <v/>
      </c>
      <c r="L31" s="38" t="str">
        <f t="shared" ref="L31" si="103">IF(M32="","",SUM(M32,M33))</f>
        <v/>
      </c>
      <c r="M31" s="41" t="str">
        <f>IF(L31="","",IF(L31=P31,"△",IF(L31&gt;P31,"○","●")))</f>
        <v/>
      </c>
      <c r="N31" s="41"/>
      <c r="O31" s="41"/>
      <c r="P31" s="42" t="str">
        <f>IF(O32="","",SUM(O32,O33))</f>
        <v/>
      </c>
      <c r="Q31" s="38" t="str">
        <f t="shared" ref="Q31" si="104">IF(R32="","",SUM(R32,R33))</f>
        <v/>
      </c>
      <c r="R31" s="41" t="str">
        <f>IF(Q31="","",IF(Q31=U31,"△",IF(Q31&gt;U31,"○","●")))</f>
        <v/>
      </c>
      <c r="S31" s="41"/>
      <c r="T31" s="41"/>
      <c r="U31" s="42" t="str">
        <f>IF(T32="","",SUM(T32,T33))</f>
        <v/>
      </c>
      <c r="V31" s="38" t="str">
        <f t="shared" ref="V31" si="105">IF(W32="","",SUM(W32,W33))</f>
        <v/>
      </c>
      <c r="W31" s="41" t="str">
        <f>IF(V31="","",IF(V31=Z31,"△",IF(V31&gt;Z31,"○","●")))</f>
        <v/>
      </c>
      <c r="X31" s="41"/>
      <c r="Y31" s="41"/>
      <c r="Z31" s="42" t="str">
        <f>IF(Y32="","",SUM(Y32,Y33))</f>
        <v/>
      </c>
      <c r="AA31" s="38" t="str">
        <f t="shared" ref="AA31" si="106">IF(AB32="","",SUM(AB32,AB33))</f>
        <v/>
      </c>
      <c r="AB31" s="41" t="str">
        <f>IF(AA31="","",IF(AA31=AE31,"△",IF(AA31&gt;AE31,"○","●")))</f>
        <v/>
      </c>
      <c r="AC31" s="41"/>
      <c r="AD31" s="41"/>
      <c r="AE31" s="42" t="str">
        <f>IF(AD32="","",SUM(AD32,AD33))</f>
        <v/>
      </c>
      <c r="AF31" s="38" t="str">
        <f>IF(AG32="","",SUM(AG32,AG33))</f>
        <v/>
      </c>
      <c r="AG31" s="41" t="str">
        <f>IF(AF31="","",IF(AF31=AJ31,"△",IF(AF31&gt;AJ31,"○","●")))</f>
        <v/>
      </c>
      <c r="AH31" s="41"/>
      <c r="AI31" s="41"/>
      <c r="AJ31" s="42" t="str">
        <f>IF(AI32="","",SUM(AI32,AI33))</f>
        <v/>
      </c>
      <c r="AK31" s="54"/>
      <c r="AL31" s="51"/>
      <c r="AM31" s="51"/>
      <c r="AN31" s="51"/>
      <c r="AO31" s="51"/>
      <c r="AP31" s="38" t="str">
        <f t="shared" ref="AP31" si="107">IF(AQ32="","",SUM(AQ32,AQ33))</f>
        <v/>
      </c>
      <c r="AQ31" s="41" t="str">
        <f>IF(AP31="","",IF(AP31=AT31,"△",IF(AP31&gt;AT31,"○","●")))</f>
        <v/>
      </c>
      <c r="AR31" s="41"/>
      <c r="AS31" s="41"/>
      <c r="AT31" s="42" t="str">
        <f t="shared" ref="AT31" si="108">IF(AS32="","",SUM(AS32,AS33))</f>
        <v/>
      </c>
      <c r="AU31" s="29">
        <f>COUNTIF(B31:AT31,"○")</f>
        <v>0</v>
      </c>
      <c r="AV31" s="29">
        <f>COUNTIF(B31:AT31,"△")</f>
        <v>0</v>
      </c>
      <c r="AW31" s="29">
        <f>COUNTIF(B31:AT31,"●")</f>
        <v>0</v>
      </c>
      <c r="AX31" s="32">
        <f>AU31*3+AV31*1</f>
        <v>0</v>
      </c>
      <c r="AY31" s="48">
        <f t="shared" ref="AY31" si="109">SUM(B31,G31,L31,Q31,V31,AA31,AF31,AK31,AP31)</f>
        <v>0</v>
      </c>
      <c r="AZ31" s="48">
        <f t="shared" ref="AZ31" si="110">SUM(F31,K31,P31,U31,Z31,AE31,AJ31,AO31,AT31)</f>
        <v>0</v>
      </c>
      <c r="BA31" s="48">
        <f t="shared" ref="BA31" si="111">AY31-AZ31</f>
        <v>0</v>
      </c>
      <c r="BB31" s="48">
        <f t="shared" ref="BB31" si="112">RANK(AX31,$AX$3:$AX$38,0)*100-BA31</f>
        <v>100</v>
      </c>
      <c r="BC31" s="45">
        <f t="shared" ref="BC31" si="113">RANK(BB31,$BB$3:$BB$38,1)</f>
        <v>1</v>
      </c>
    </row>
    <row r="32" spans="1:55" ht="20.100000000000001" customHeight="1" x14ac:dyDescent="0.5">
      <c r="A32" s="36"/>
      <c r="B32" s="39"/>
      <c r="C32" s="16" t="str">
        <f>IF(AN4="","",AN4)</f>
        <v/>
      </c>
      <c r="D32" s="14" t="s">
        <v>8</v>
      </c>
      <c r="E32" s="17" t="str">
        <f>IF(AL4="","",AL4)</f>
        <v/>
      </c>
      <c r="F32" s="43"/>
      <c r="G32" s="39"/>
      <c r="H32" s="16" t="str">
        <f>IF(AN8="","",AN8)</f>
        <v/>
      </c>
      <c r="I32" s="14" t="s">
        <v>8</v>
      </c>
      <c r="J32" s="17" t="str">
        <f>IF(AL8="","",AL8)</f>
        <v/>
      </c>
      <c r="K32" s="43"/>
      <c r="L32" s="39"/>
      <c r="M32" s="16" t="str">
        <f>IF(AN12="","",AN12)</f>
        <v/>
      </c>
      <c r="N32" s="14" t="s">
        <v>8</v>
      </c>
      <c r="O32" s="17" t="str">
        <f>IF(AL12="","",AL12)</f>
        <v/>
      </c>
      <c r="P32" s="43"/>
      <c r="Q32" s="39"/>
      <c r="R32" s="16" t="str">
        <f>IF(AN16="","",AN16)</f>
        <v/>
      </c>
      <c r="S32" s="14" t="s">
        <v>8</v>
      </c>
      <c r="T32" s="17" t="str">
        <f>IF(AL16="","",AL16)</f>
        <v/>
      </c>
      <c r="U32" s="43"/>
      <c r="V32" s="39"/>
      <c r="W32" s="16" t="str">
        <f>IF(AN20="","",AN20)</f>
        <v/>
      </c>
      <c r="X32" s="14" t="s">
        <v>8</v>
      </c>
      <c r="Y32" s="17" t="str">
        <f>IF(AL20="","",AL20)</f>
        <v/>
      </c>
      <c r="Z32" s="43"/>
      <c r="AA32" s="39"/>
      <c r="AB32" s="16" t="str">
        <f>IF(AN24="","",AN24)</f>
        <v/>
      </c>
      <c r="AC32" s="14" t="s">
        <v>8</v>
      </c>
      <c r="AD32" s="17" t="str">
        <f>IF(AL24="","",AL24)</f>
        <v/>
      </c>
      <c r="AE32" s="43"/>
      <c r="AF32" s="39"/>
      <c r="AG32" s="16" t="str">
        <f>IF(AN28="","",AN28)</f>
        <v/>
      </c>
      <c r="AH32" s="14" t="s">
        <v>8</v>
      </c>
      <c r="AI32" s="17" t="str">
        <f>IF(AL28="","",AL28)</f>
        <v/>
      </c>
      <c r="AJ32" s="43"/>
      <c r="AK32" s="55"/>
      <c r="AL32" s="52"/>
      <c r="AM32" s="52"/>
      <c r="AN32" s="52"/>
      <c r="AO32" s="52"/>
      <c r="AP32" s="39"/>
      <c r="AQ32" s="2"/>
      <c r="AR32" s="1" t="s">
        <v>22</v>
      </c>
      <c r="AS32" s="4"/>
      <c r="AT32" s="43"/>
      <c r="AU32" s="30"/>
      <c r="AV32" s="30"/>
      <c r="AW32" s="30"/>
      <c r="AX32" s="33"/>
      <c r="AY32" s="49"/>
      <c r="AZ32" s="49"/>
      <c r="BA32" s="49"/>
      <c r="BB32" s="49"/>
      <c r="BC32" s="46"/>
    </row>
    <row r="33" spans="1:55" ht="20.100000000000001" customHeight="1" x14ac:dyDescent="0.5">
      <c r="A33" s="36"/>
      <c r="B33" s="39"/>
      <c r="C33" s="18" t="str">
        <f>IF(AN5="","",AN5)</f>
        <v/>
      </c>
      <c r="D33" s="14" t="s">
        <v>8</v>
      </c>
      <c r="E33" s="19" t="str">
        <f>IF(AL5="","",AL5)</f>
        <v/>
      </c>
      <c r="F33" s="43"/>
      <c r="G33" s="39"/>
      <c r="H33" s="18" t="str">
        <f>IF(AN9="","",AN9)</f>
        <v/>
      </c>
      <c r="I33" s="14" t="s">
        <v>8</v>
      </c>
      <c r="J33" s="19" t="str">
        <f>IF(AL9="","",AL9)</f>
        <v/>
      </c>
      <c r="K33" s="43"/>
      <c r="L33" s="39"/>
      <c r="M33" s="18" t="str">
        <f>IF(AN13="","",AN13)</f>
        <v/>
      </c>
      <c r="N33" s="14" t="s">
        <v>8</v>
      </c>
      <c r="O33" s="19" t="str">
        <f>IF(AL13="","",AL13)</f>
        <v/>
      </c>
      <c r="P33" s="43"/>
      <c r="Q33" s="39"/>
      <c r="R33" s="18" t="str">
        <f>IF(AN17="","",AN17)</f>
        <v/>
      </c>
      <c r="S33" s="14" t="s">
        <v>8</v>
      </c>
      <c r="T33" s="19" t="str">
        <f>IF(AL17="","",AL17)</f>
        <v/>
      </c>
      <c r="U33" s="43"/>
      <c r="V33" s="39"/>
      <c r="W33" s="18" t="str">
        <f>IF(AN21="","",AN21)</f>
        <v/>
      </c>
      <c r="X33" s="14" t="s">
        <v>8</v>
      </c>
      <c r="Y33" s="19" t="str">
        <f>IF(AL21="","",AL21)</f>
        <v/>
      </c>
      <c r="Z33" s="43"/>
      <c r="AA33" s="39"/>
      <c r="AB33" s="18" t="str">
        <f>IF(AN25="","",AN25)</f>
        <v/>
      </c>
      <c r="AC33" s="14" t="s">
        <v>8</v>
      </c>
      <c r="AD33" s="19" t="str">
        <f>IF(AL25="","",AL25)</f>
        <v/>
      </c>
      <c r="AE33" s="43"/>
      <c r="AF33" s="39"/>
      <c r="AG33" s="18" t="str">
        <f>IF(AN29="","",AN29)</f>
        <v/>
      </c>
      <c r="AH33" s="14" t="s">
        <v>8</v>
      </c>
      <c r="AI33" s="19" t="str">
        <f>IF(AL29="","",AL29)</f>
        <v/>
      </c>
      <c r="AJ33" s="43"/>
      <c r="AK33" s="55"/>
      <c r="AL33" s="52"/>
      <c r="AM33" s="52"/>
      <c r="AN33" s="52"/>
      <c r="AO33" s="52"/>
      <c r="AP33" s="39"/>
      <c r="AQ33" s="3"/>
      <c r="AR33" s="1" t="s">
        <v>22</v>
      </c>
      <c r="AS33" s="5"/>
      <c r="AT33" s="43"/>
      <c r="AU33" s="30"/>
      <c r="AV33" s="30"/>
      <c r="AW33" s="30"/>
      <c r="AX33" s="33"/>
      <c r="AY33" s="49"/>
      <c r="AZ33" s="49"/>
      <c r="BA33" s="49"/>
      <c r="BB33" s="49"/>
      <c r="BC33" s="46"/>
    </row>
    <row r="34" spans="1:55" ht="20.100000000000001" customHeight="1" x14ac:dyDescent="0.5">
      <c r="A34" s="37"/>
      <c r="B34" s="40"/>
      <c r="C34" s="15"/>
      <c r="D34" s="15"/>
      <c r="E34" s="15"/>
      <c r="F34" s="44"/>
      <c r="G34" s="40"/>
      <c r="H34" s="15"/>
      <c r="I34" s="15"/>
      <c r="J34" s="15"/>
      <c r="K34" s="44"/>
      <c r="L34" s="40"/>
      <c r="M34" s="15"/>
      <c r="N34" s="15"/>
      <c r="O34" s="15"/>
      <c r="P34" s="44"/>
      <c r="Q34" s="40"/>
      <c r="R34" s="15"/>
      <c r="S34" s="15"/>
      <c r="T34" s="15"/>
      <c r="U34" s="44"/>
      <c r="V34" s="40"/>
      <c r="W34" s="15"/>
      <c r="X34" s="15"/>
      <c r="Y34" s="15"/>
      <c r="Z34" s="44"/>
      <c r="AA34" s="40"/>
      <c r="AB34" s="15"/>
      <c r="AC34" s="15"/>
      <c r="AD34" s="15"/>
      <c r="AE34" s="44"/>
      <c r="AF34" s="40"/>
      <c r="AG34" s="15"/>
      <c r="AH34" s="15"/>
      <c r="AI34" s="15"/>
      <c r="AJ34" s="44"/>
      <c r="AK34" s="56"/>
      <c r="AL34" s="53"/>
      <c r="AM34" s="53"/>
      <c r="AN34" s="53"/>
      <c r="AO34" s="53"/>
      <c r="AP34" s="40"/>
      <c r="AQ34" s="15"/>
      <c r="AR34" s="15"/>
      <c r="AS34" s="15"/>
      <c r="AT34" s="44"/>
      <c r="AU34" s="31"/>
      <c r="AV34" s="31"/>
      <c r="AW34" s="31"/>
      <c r="AX34" s="34"/>
      <c r="AY34" s="50"/>
      <c r="AZ34" s="50"/>
      <c r="BA34" s="50"/>
      <c r="BB34" s="50"/>
      <c r="BC34" s="47"/>
    </row>
    <row r="35" spans="1:55" ht="20.100000000000001" customHeight="1" x14ac:dyDescent="0.5">
      <c r="A35" s="35" t="s">
        <v>33</v>
      </c>
      <c r="B35" s="38" t="str">
        <f t="shared" ref="B35" si="114">IF(C36="","",SUM(C36,C37))</f>
        <v/>
      </c>
      <c r="C35" s="41" t="str">
        <f>IF(B35="","",IF(B35=F35,"△",IF(B35&gt;F35,"○","●")))</f>
        <v/>
      </c>
      <c r="D35" s="41"/>
      <c r="E35" s="41"/>
      <c r="F35" s="42" t="str">
        <f>IF(E36="","",SUM(E36,E37))</f>
        <v/>
      </c>
      <c r="G35" s="38" t="str">
        <f t="shared" ref="G35" si="115">IF(H36="","",SUM(H36,H37))</f>
        <v/>
      </c>
      <c r="H35" s="41" t="str">
        <f>IF(G35="","",IF(G35=K35,"△",IF(G35&gt;K35,"○","●")))</f>
        <v/>
      </c>
      <c r="I35" s="41"/>
      <c r="J35" s="41"/>
      <c r="K35" s="42" t="str">
        <f>IF(J36="","",SUM(J36,J37))</f>
        <v/>
      </c>
      <c r="L35" s="38" t="str">
        <f>IF(M36="","",SUM(M36,M37))</f>
        <v/>
      </c>
      <c r="M35" s="41" t="str">
        <f>IF(L35="","",IF(L35=P35,"△",IF(L35&gt;P35,"○","●")))</f>
        <v/>
      </c>
      <c r="N35" s="41"/>
      <c r="O35" s="41"/>
      <c r="P35" s="42" t="str">
        <f>IF(O36="","",SUM(O36,O37))</f>
        <v/>
      </c>
      <c r="Q35" s="38" t="str">
        <f t="shared" ref="Q35" si="116">IF(R36="","",SUM(R36,R37))</f>
        <v/>
      </c>
      <c r="R35" s="41" t="str">
        <f>IF(Q35="","",IF(Q35=U35,"△",IF(Q35&gt;U35,"○","●")))</f>
        <v/>
      </c>
      <c r="S35" s="41"/>
      <c r="T35" s="41"/>
      <c r="U35" s="42" t="str">
        <f>IF(T36="","",SUM(T36,T37))</f>
        <v/>
      </c>
      <c r="V35" s="38" t="str">
        <f t="shared" ref="V35" si="117">IF(W36="","",SUM(W36,W37))</f>
        <v/>
      </c>
      <c r="W35" s="41" t="str">
        <f>IF(V35="","",IF(V35=Z35,"△",IF(V35&gt;Z35,"○","●")))</f>
        <v/>
      </c>
      <c r="X35" s="41"/>
      <c r="Y35" s="41"/>
      <c r="Z35" s="42" t="str">
        <f>IF(Y36="","",SUM(Y36,Y37))</f>
        <v/>
      </c>
      <c r="AA35" s="38" t="str">
        <f t="shared" ref="AA35" si="118">IF(AB36="","",SUM(AB36,AB37))</f>
        <v/>
      </c>
      <c r="AB35" s="41" t="str">
        <f>IF(AA35="","",IF(AA35=AE35,"△",IF(AA35&gt;AE35,"○","●")))</f>
        <v/>
      </c>
      <c r="AC35" s="41"/>
      <c r="AD35" s="41"/>
      <c r="AE35" s="42" t="str">
        <f>IF(AD36="","",SUM(AD36,AD37))</f>
        <v/>
      </c>
      <c r="AF35" s="38" t="str">
        <f t="shared" ref="AF35" si="119">IF(AG36="","",SUM(AG36,AG37))</f>
        <v/>
      </c>
      <c r="AG35" s="41" t="str">
        <f>IF(AF35="","",IF(AF35=AJ35,"△",IF(AF35&gt;AJ35,"○","●")))</f>
        <v/>
      </c>
      <c r="AH35" s="41"/>
      <c r="AI35" s="41"/>
      <c r="AJ35" s="42" t="str">
        <f>IF(AI36="","",SUM(AI36,AI37))</f>
        <v/>
      </c>
      <c r="AK35" s="38" t="str">
        <f>IF(AL36="","",SUM(AL36,AL37))</f>
        <v/>
      </c>
      <c r="AL35" s="41" t="str">
        <f>IF(AK35="","",IF(AK35=AO35,"△",IF(AK35&gt;AO35,"○","●")))</f>
        <v/>
      </c>
      <c r="AM35" s="41"/>
      <c r="AN35" s="41"/>
      <c r="AO35" s="42" t="str">
        <f>IF(AN36="","",SUM(AN36,AN37))</f>
        <v/>
      </c>
      <c r="AP35" s="51"/>
      <c r="AQ35" s="51"/>
      <c r="AR35" s="51"/>
      <c r="AS35" s="51"/>
      <c r="AT35" s="51"/>
      <c r="AU35" s="29">
        <f>COUNTIF(B35:AT35,"○")</f>
        <v>0</v>
      </c>
      <c r="AV35" s="29">
        <f>COUNTIF(B35:AT35,"△")</f>
        <v>0</v>
      </c>
      <c r="AW35" s="29">
        <f>COUNTIF(B35:AT35,"●")</f>
        <v>0</v>
      </c>
      <c r="AX35" s="32">
        <f>AU35*3+AV35*1</f>
        <v>0</v>
      </c>
      <c r="AY35" s="48">
        <f t="shared" ref="AY35" si="120">SUM(B35,G35,L35,Q35,V35,AA35,AF35,AK35,AP35)</f>
        <v>0</v>
      </c>
      <c r="AZ35" s="48">
        <f t="shared" ref="AZ35" si="121">SUM(F35,K35,P35,U35,Z35,AE35,AJ35,AO35,AT35)</f>
        <v>0</v>
      </c>
      <c r="BA35" s="48">
        <f t="shared" ref="BA35" si="122">AY35-AZ35</f>
        <v>0</v>
      </c>
      <c r="BB35" s="48">
        <f t="shared" ref="BB35" si="123">RANK(AX35,$AX$3:$AX$38,0)*100-BA35</f>
        <v>100</v>
      </c>
      <c r="BC35" s="45">
        <f t="shared" ref="BC35" si="124">RANK(BB35,$BB$3:$BB$38,1)</f>
        <v>1</v>
      </c>
    </row>
    <row r="36" spans="1:55" ht="20.100000000000001" customHeight="1" x14ac:dyDescent="0.5">
      <c r="A36" s="36"/>
      <c r="B36" s="39"/>
      <c r="C36" s="16" t="str">
        <f>IF(AS4="","",AS4)</f>
        <v/>
      </c>
      <c r="D36" s="14" t="s">
        <v>8</v>
      </c>
      <c r="E36" s="17" t="str">
        <f>IF(AQ4="","",AQ4)</f>
        <v/>
      </c>
      <c r="F36" s="43"/>
      <c r="G36" s="39"/>
      <c r="H36" s="16" t="str">
        <f>IF(AS8="","",AS8)</f>
        <v/>
      </c>
      <c r="I36" s="14" t="s">
        <v>8</v>
      </c>
      <c r="J36" s="17" t="str">
        <f>IF(AQ8="","",AQ8)</f>
        <v/>
      </c>
      <c r="K36" s="43"/>
      <c r="L36" s="39"/>
      <c r="M36" s="16" t="str">
        <f>IF(AS12="","",AS12)</f>
        <v/>
      </c>
      <c r="N36" s="14" t="s">
        <v>8</v>
      </c>
      <c r="O36" s="17" t="str">
        <f>IF(AQ12="","",AQ12)</f>
        <v/>
      </c>
      <c r="P36" s="43"/>
      <c r="Q36" s="39"/>
      <c r="R36" s="16" t="str">
        <f>IF(AS16="","",AS16)</f>
        <v/>
      </c>
      <c r="S36" s="14" t="s">
        <v>8</v>
      </c>
      <c r="T36" s="17" t="str">
        <f>IF(AQ16="","",AQ16)</f>
        <v/>
      </c>
      <c r="U36" s="43"/>
      <c r="V36" s="39"/>
      <c r="W36" s="16" t="str">
        <f>IF(AS20="","",AS20)</f>
        <v/>
      </c>
      <c r="X36" s="14" t="s">
        <v>8</v>
      </c>
      <c r="Y36" s="17" t="str">
        <f>IF(AQ20="","",AQ20)</f>
        <v/>
      </c>
      <c r="Z36" s="43"/>
      <c r="AA36" s="39"/>
      <c r="AB36" s="16" t="str">
        <f>IF(AS24="","",AS24)</f>
        <v/>
      </c>
      <c r="AC36" s="14" t="s">
        <v>8</v>
      </c>
      <c r="AD36" s="17" t="str">
        <f>IF(AQ24="","",AQ24)</f>
        <v/>
      </c>
      <c r="AE36" s="43"/>
      <c r="AF36" s="39"/>
      <c r="AG36" s="16" t="str">
        <f>IF(AS28="","",AS28)</f>
        <v/>
      </c>
      <c r="AH36" s="14" t="s">
        <v>8</v>
      </c>
      <c r="AI36" s="17" t="str">
        <f>IF(AQ28="","",AQ28)</f>
        <v/>
      </c>
      <c r="AJ36" s="43"/>
      <c r="AK36" s="39"/>
      <c r="AL36" s="16" t="str">
        <f>IF(AS32="","",AS32)</f>
        <v/>
      </c>
      <c r="AM36" s="14" t="s">
        <v>8</v>
      </c>
      <c r="AN36" s="17" t="str">
        <f>IF(AQ32="","",AQ32)</f>
        <v/>
      </c>
      <c r="AO36" s="43"/>
      <c r="AP36" s="52"/>
      <c r="AQ36" s="52"/>
      <c r="AR36" s="52"/>
      <c r="AS36" s="52"/>
      <c r="AT36" s="52"/>
      <c r="AU36" s="30"/>
      <c r="AV36" s="30"/>
      <c r="AW36" s="30"/>
      <c r="AX36" s="33"/>
      <c r="AY36" s="49"/>
      <c r="AZ36" s="49"/>
      <c r="BA36" s="49"/>
      <c r="BB36" s="49"/>
      <c r="BC36" s="46"/>
    </row>
    <row r="37" spans="1:55" ht="20.100000000000001" customHeight="1" x14ac:dyDescent="0.5">
      <c r="A37" s="36"/>
      <c r="B37" s="39"/>
      <c r="C37" s="18" t="str">
        <f>IF(AS5="","",AS5)</f>
        <v/>
      </c>
      <c r="D37" s="14" t="s">
        <v>8</v>
      </c>
      <c r="E37" s="19" t="str">
        <f>IF(AQ5="","",AQ5)</f>
        <v/>
      </c>
      <c r="F37" s="43"/>
      <c r="G37" s="39"/>
      <c r="H37" s="18" t="str">
        <f>IF(AS9="","",AS9)</f>
        <v/>
      </c>
      <c r="I37" s="14" t="s">
        <v>8</v>
      </c>
      <c r="J37" s="19" t="str">
        <f>IF(AQ9="","",AQ9)</f>
        <v/>
      </c>
      <c r="K37" s="43"/>
      <c r="L37" s="39"/>
      <c r="M37" s="18" t="str">
        <f>IF(AS13="","",AS13)</f>
        <v/>
      </c>
      <c r="N37" s="14" t="s">
        <v>8</v>
      </c>
      <c r="O37" s="19" t="str">
        <f>IF(AQ13="","",AQ13)</f>
        <v/>
      </c>
      <c r="P37" s="43"/>
      <c r="Q37" s="39"/>
      <c r="R37" s="18" t="str">
        <f>IF(AS17="","",AS17)</f>
        <v/>
      </c>
      <c r="S37" s="14" t="s">
        <v>8</v>
      </c>
      <c r="T37" s="19" t="str">
        <f>IF(AQ17="","",AQ17)</f>
        <v/>
      </c>
      <c r="U37" s="43"/>
      <c r="V37" s="39"/>
      <c r="W37" s="18" t="str">
        <f>IF(AS21="","",AS21)</f>
        <v/>
      </c>
      <c r="X37" s="14" t="s">
        <v>8</v>
      </c>
      <c r="Y37" s="19" t="str">
        <f>IF(AQ21="","",AQ21)</f>
        <v/>
      </c>
      <c r="Z37" s="43"/>
      <c r="AA37" s="39"/>
      <c r="AB37" s="18" t="str">
        <f>IF(AS25="","",AS25)</f>
        <v/>
      </c>
      <c r="AC37" s="14" t="s">
        <v>8</v>
      </c>
      <c r="AD37" s="19" t="str">
        <f>IF(AQ25="","",AQ25)</f>
        <v/>
      </c>
      <c r="AE37" s="43"/>
      <c r="AF37" s="39"/>
      <c r="AG37" s="18" t="str">
        <f>IF(AS29="","",AS29)</f>
        <v/>
      </c>
      <c r="AH37" s="14" t="s">
        <v>8</v>
      </c>
      <c r="AI37" s="19" t="str">
        <f>IF(AQ29="","",AQ29)</f>
        <v/>
      </c>
      <c r="AJ37" s="43"/>
      <c r="AK37" s="39"/>
      <c r="AL37" s="18" t="str">
        <f>IF(AS33="","",AS33)</f>
        <v/>
      </c>
      <c r="AM37" s="14" t="s">
        <v>8</v>
      </c>
      <c r="AN37" s="19" t="str">
        <f>IF(AQ33="","",AQ33)</f>
        <v/>
      </c>
      <c r="AO37" s="43"/>
      <c r="AP37" s="52"/>
      <c r="AQ37" s="52"/>
      <c r="AR37" s="52"/>
      <c r="AS37" s="52"/>
      <c r="AT37" s="52"/>
      <c r="AU37" s="30"/>
      <c r="AV37" s="30"/>
      <c r="AW37" s="30"/>
      <c r="AX37" s="33"/>
      <c r="AY37" s="49"/>
      <c r="AZ37" s="49"/>
      <c r="BA37" s="49"/>
      <c r="BB37" s="49"/>
      <c r="BC37" s="46"/>
    </row>
    <row r="38" spans="1:55" ht="20.100000000000001" customHeight="1" x14ac:dyDescent="0.5">
      <c r="A38" s="37"/>
      <c r="B38" s="40"/>
      <c r="C38" s="15"/>
      <c r="D38" s="15"/>
      <c r="E38" s="15"/>
      <c r="F38" s="44"/>
      <c r="G38" s="40"/>
      <c r="H38" s="15"/>
      <c r="I38" s="15"/>
      <c r="J38" s="15"/>
      <c r="K38" s="44"/>
      <c r="L38" s="40"/>
      <c r="M38" s="15"/>
      <c r="N38" s="15"/>
      <c r="O38" s="15"/>
      <c r="P38" s="44"/>
      <c r="Q38" s="40"/>
      <c r="R38" s="15"/>
      <c r="S38" s="15"/>
      <c r="T38" s="15"/>
      <c r="U38" s="44"/>
      <c r="V38" s="40"/>
      <c r="W38" s="15"/>
      <c r="X38" s="15"/>
      <c r="Y38" s="15"/>
      <c r="Z38" s="44"/>
      <c r="AA38" s="40"/>
      <c r="AB38" s="15"/>
      <c r="AC38" s="15"/>
      <c r="AD38" s="15"/>
      <c r="AE38" s="44"/>
      <c r="AF38" s="40"/>
      <c r="AG38" s="15"/>
      <c r="AH38" s="15"/>
      <c r="AI38" s="15"/>
      <c r="AJ38" s="44"/>
      <c r="AK38" s="40"/>
      <c r="AL38" s="15"/>
      <c r="AM38" s="15"/>
      <c r="AN38" s="15"/>
      <c r="AO38" s="44"/>
      <c r="AP38" s="53"/>
      <c r="AQ38" s="53"/>
      <c r="AR38" s="53"/>
      <c r="AS38" s="53"/>
      <c r="AT38" s="53"/>
      <c r="AU38" s="31"/>
      <c r="AV38" s="31"/>
      <c r="AW38" s="31"/>
      <c r="AX38" s="34"/>
      <c r="AY38" s="50"/>
      <c r="AZ38" s="50"/>
      <c r="BA38" s="50"/>
      <c r="BB38" s="50"/>
      <c r="BC38" s="47"/>
    </row>
    <row r="39" spans="1:55" ht="32.4" x14ac:dyDescent="0.5">
      <c r="AU39" s="20"/>
      <c r="AV39" s="20"/>
      <c r="AW39" s="20"/>
    </row>
    <row r="40" spans="1:55" ht="32.4" x14ac:dyDescent="0.5">
      <c r="AU40" s="20"/>
      <c r="AV40" s="20"/>
      <c r="AW40" s="20"/>
    </row>
    <row r="41" spans="1:55" ht="32.4" x14ac:dyDescent="0.5">
      <c r="AU41" s="20"/>
      <c r="AV41" s="20"/>
      <c r="AW41" s="20"/>
    </row>
    <row r="42" spans="1:55" ht="32.4" x14ac:dyDescent="0.5">
      <c r="AU42" s="20"/>
      <c r="AV42" s="20"/>
      <c r="AW42" s="20"/>
    </row>
    <row r="43" spans="1:55" ht="32.4" x14ac:dyDescent="0.5">
      <c r="AU43" s="20"/>
      <c r="AV43" s="20"/>
      <c r="AW43" s="20"/>
    </row>
    <row r="44" spans="1:55" ht="32.4" x14ac:dyDescent="0.5">
      <c r="AU44" s="20"/>
      <c r="AV44" s="20"/>
      <c r="AW44" s="20"/>
    </row>
    <row r="45" spans="1:55" ht="32.4" x14ac:dyDescent="0.5">
      <c r="AU45" s="20"/>
      <c r="AV45" s="20"/>
      <c r="AW45" s="20"/>
    </row>
    <row r="46" spans="1:55" ht="32.4" x14ac:dyDescent="0.5">
      <c r="AU46" s="20"/>
      <c r="AV46" s="20"/>
      <c r="AW46" s="20"/>
    </row>
    <row r="47" spans="1:55" ht="32.4" x14ac:dyDescent="0.5">
      <c r="AU47" s="20"/>
      <c r="AV47" s="20"/>
      <c r="AW47" s="20"/>
    </row>
    <row r="48" spans="1:55" ht="32.4" x14ac:dyDescent="0.5">
      <c r="AU48" s="20"/>
      <c r="AV48" s="20"/>
      <c r="AW48" s="20"/>
    </row>
    <row r="49" spans="47:49" ht="32.4" x14ac:dyDescent="0.5">
      <c r="AU49" s="20"/>
      <c r="AV49" s="20"/>
      <c r="AW49" s="20"/>
    </row>
    <row r="50" spans="47:49" ht="32.4" x14ac:dyDescent="0.5">
      <c r="AU50" s="20"/>
      <c r="AV50" s="20"/>
      <c r="AW50" s="20"/>
    </row>
    <row r="51" spans="47:49" ht="32.4" x14ac:dyDescent="0.5">
      <c r="AU51" s="20"/>
      <c r="AV51" s="20"/>
      <c r="AW51" s="20"/>
    </row>
    <row r="52" spans="47:49" ht="32.4" x14ac:dyDescent="0.5">
      <c r="AU52" s="20"/>
      <c r="AV52" s="20"/>
      <c r="AW52" s="20"/>
    </row>
    <row r="53" spans="47:49" ht="32.4" x14ac:dyDescent="0.5">
      <c r="AU53" s="20"/>
      <c r="AV53" s="20"/>
      <c r="AW53" s="20"/>
    </row>
    <row r="54" spans="47:49" ht="32.4" x14ac:dyDescent="0.5">
      <c r="AU54" s="20"/>
      <c r="AV54" s="20"/>
      <c r="AW54" s="20"/>
    </row>
    <row r="55" spans="47:49" ht="32.4" x14ac:dyDescent="0.5">
      <c r="AU55" s="20"/>
      <c r="AV55" s="20"/>
      <c r="AW55" s="20"/>
    </row>
    <row r="56" spans="47:49" ht="32.4" x14ac:dyDescent="0.5">
      <c r="AU56" s="20"/>
      <c r="AV56" s="20"/>
      <c r="AW56" s="20"/>
    </row>
    <row r="57" spans="47:49" ht="32.4" x14ac:dyDescent="0.5">
      <c r="AU57" s="20"/>
      <c r="AV57" s="20"/>
      <c r="AW57" s="20"/>
    </row>
    <row r="58" spans="47:49" ht="32.4" x14ac:dyDescent="0.5">
      <c r="AU58" s="20"/>
      <c r="AV58" s="20"/>
      <c r="AW58" s="20"/>
    </row>
    <row r="59" spans="47:49" ht="32.4" x14ac:dyDescent="0.5">
      <c r="AU59" s="20"/>
      <c r="AV59" s="20"/>
      <c r="AW59" s="20"/>
    </row>
    <row r="60" spans="47:49" ht="32.4" x14ac:dyDescent="0.5">
      <c r="AU60" s="20"/>
      <c r="AV60" s="20"/>
      <c r="AW60" s="20"/>
    </row>
    <row r="61" spans="47:49" ht="32.4" x14ac:dyDescent="0.5">
      <c r="AU61" s="20"/>
      <c r="AV61" s="20"/>
      <c r="AW61" s="20"/>
    </row>
    <row r="62" spans="47:49" ht="32.4" x14ac:dyDescent="0.5">
      <c r="AU62" s="20"/>
      <c r="AV62" s="20"/>
      <c r="AW62" s="20"/>
    </row>
  </sheetData>
  <mergeCells count="325">
    <mergeCell ref="AV35:AV38"/>
    <mergeCell ref="AW35:AW38"/>
    <mergeCell ref="AX35:AX38"/>
    <mergeCell ref="A35:A38"/>
    <mergeCell ref="B35:B38"/>
    <mergeCell ref="C35:E35"/>
    <mergeCell ref="F35:F38"/>
    <mergeCell ref="G35:G38"/>
    <mergeCell ref="H35:J35"/>
    <mergeCell ref="AE35:AE38"/>
    <mergeCell ref="AF35:AF38"/>
    <mergeCell ref="AG35:AI35"/>
    <mergeCell ref="U35:U38"/>
    <mergeCell ref="V35:V38"/>
    <mergeCell ref="W35:Y35"/>
    <mergeCell ref="Z35:Z38"/>
    <mergeCell ref="AA35:AA38"/>
    <mergeCell ref="AB35:AD35"/>
    <mergeCell ref="BC31:BC34"/>
    <mergeCell ref="AP31:AP34"/>
    <mergeCell ref="AQ31:AS31"/>
    <mergeCell ref="AT31:AT34"/>
    <mergeCell ref="AU31:AU34"/>
    <mergeCell ref="AV31:AV34"/>
    <mergeCell ref="AW31:AW34"/>
    <mergeCell ref="K35:K38"/>
    <mergeCell ref="L35:L38"/>
    <mergeCell ref="M35:O35"/>
    <mergeCell ref="P35:P38"/>
    <mergeCell ref="Q35:Q38"/>
    <mergeCell ref="R35:T35"/>
    <mergeCell ref="AJ35:AJ38"/>
    <mergeCell ref="AK35:AK38"/>
    <mergeCell ref="AL35:AN35"/>
    <mergeCell ref="AY35:AY38"/>
    <mergeCell ref="AZ35:AZ38"/>
    <mergeCell ref="BA35:BA38"/>
    <mergeCell ref="BB35:BB38"/>
    <mergeCell ref="BC35:BC38"/>
    <mergeCell ref="AO35:AO38"/>
    <mergeCell ref="AP35:AT38"/>
    <mergeCell ref="AU35:AU38"/>
    <mergeCell ref="V31:V34"/>
    <mergeCell ref="W31:Y31"/>
    <mergeCell ref="Z31:Z34"/>
    <mergeCell ref="AA31:AA34"/>
    <mergeCell ref="AX31:AX34"/>
    <mergeCell ref="AY31:AY34"/>
    <mergeCell ref="AZ31:AZ34"/>
    <mergeCell ref="BA31:BA34"/>
    <mergeCell ref="BB31:BB34"/>
    <mergeCell ref="H31:J31"/>
    <mergeCell ref="K31:K34"/>
    <mergeCell ref="L31:L34"/>
    <mergeCell ref="M31:O31"/>
    <mergeCell ref="P31:P34"/>
    <mergeCell ref="Q31:Q34"/>
    <mergeCell ref="AY27:AY30"/>
    <mergeCell ref="AZ27:AZ30"/>
    <mergeCell ref="BA27:BA30"/>
    <mergeCell ref="AB27:AD27"/>
    <mergeCell ref="K27:K30"/>
    <mergeCell ref="L27:L30"/>
    <mergeCell ref="M27:O27"/>
    <mergeCell ref="P27:P30"/>
    <mergeCell ref="Q27:Q30"/>
    <mergeCell ref="R27:T27"/>
    <mergeCell ref="AB31:AD31"/>
    <mergeCell ref="AE31:AE34"/>
    <mergeCell ref="AF31:AF34"/>
    <mergeCell ref="AG31:AI31"/>
    <mergeCell ref="AJ31:AJ34"/>
    <mergeCell ref="AK31:AO34"/>
    <mergeCell ref="R31:T31"/>
    <mergeCell ref="U31:U34"/>
    <mergeCell ref="BB27:BB30"/>
    <mergeCell ref="BC27:BC30"/>
    <mergeCell ref="A31:A34"/>
    <mergeCell ref="B31:B34"/>
    <mergeCell ref="C31:E31"/>
    <mergeCell ref="F31:F34"/>
    <mergeCell ref="G31:G34"/>
    <mergeCell ref="AQ27:AS27"/>
    <mergeCell ref="AT27:AT30"/>
    <mergeCell ref="AU27:AU30"/>
    <mergeCell ref="AV27:AV30"/>
    <mergeCell ref="AW27:AW30"/>
    <mergeCell ref="AX27:AX30"/>
    <mergeCell ref="AE27:AE30"/>
    <mergeCell ref="AF27:AJ30"/>
    <mergeCell ref="AK27:AK30"/>
    <mergeCell ref="AL27:AN27"/>
    <mergeCell ref="AO27:AO30"/>
    <mergeCell ref="AP27:AP30"/>
    <mergeCell ref="U27:U30"/>
    <mergeCell ref="V27:V30"/>
    <mergeCell ref="W27:Y27"/>
    <mergeCell ref="Z27:Z30"/>
    <mergeCell ref="AA27:AA30"/>
    <mergeCell ref="A27:A30"/>
    <mergeCell ref="B27:B30"/>
    <mergeCell ref="C27:E27"/>
    <mergeCell ref="F27:F30"/>
    <mergeCell ref="G27:G30"/>
    <mergeCell ref="H27:J27"/>
    <mergeCell ref="AX23:AX26"/>
    <mergeCell ref="AY23:AY26"/>
    <mergeCell ref="AZ23:AZ26"/>
    <mergeCell ref="AF23:AF26"/>
    <mergeCell ref="AG23:AI23"/>
    <mergeCell ref="AJ23:AJ26"/>
    <mergeCell ref="AK23:AK26"/>
    <mergeCell ref="AL23:AN23"/>
    <mergeCell ref="AO23:AO26"/>
    <mergeCell ref="R23:T23"/>
    <mergeCell ref="U23:U26"/>
    <mergeCell ref="V23:V26"/>
    <mergeCell ref="W23:Y23"/>
    <mergeCell ref="Z23:Z26"/>
    <mergeCell ref="AA23:AE26"/>
    <mergeCell ref="H23:J23"/>
    <mergeCell ref="K23:K26"/>
    <mergeCell ref="L23:L26"/>
    <mergeCell ref="BA23:BA26"/>
    <mergeCell ref="BB23:BB26"/>
    <mergeCell ref="BC23:BC26"/>
    <mergeCell ref="AP23:AP26"/>
    <mergeCell ref="AQ23:AS23"/>
    <mergeCell ref="AT23:AT26"/>
    <mergeCell ref="AU23:AU26"/>
    <mergeCell ref="AV23:AV26"/>
    <mergeCell ref="AW23:AW26"/>
    <mergeCell ref="M23:O23"/>
    <mergeCell ref="P23:P26"/>
    <mergeCell ref="Q23:Q26"/>
    <mergeCell ref="AY19:AY22"/>
    <mergeCell ref="AZ19:AZ22"/>
    <mergeCell ref="BA19:BA22"/>
    <mergeCell ref="BB19:BB22"/>
    <mergeCell ref="BC19:BC22"/>
    <mergeCell ref="A23:A26"/>
    <mergeCell ref="B23:B26"/>
    <mergeCell ref="C23:E23"/>
    <mergeCell ref="F23:F26"/>
    <mergeCell ref="G23:G26"/>
    <mergeCell ref="AQ19:AS19"/>
    <mergeCell ref="AT19:AT22"/>
    <mergeCell ref="AU19:AU22"/>
    <mergeCell ref="AV19:AV22"/>
    <mergeCell ref="AW19:AW22"/>
    <mergeCell ref="AX19:AX22"/>
    <mergeCell ref="AG19:AI19"/>
    <mergeCell ref="AJ19:AJ22"/>
    <mergeCell ref="AK19:AK22"/>
    <mergeCell ref="AL19:AN19"/>
    <mergeCell ref="AO19:AO22"/>
    <mergeCell ref="AP19:AP22"/>
    <mergeCell ref="U19:U22"/>
    <mergeCell ref="V19:Z22"/>
    <mergeCell ref="AA19:AA22"/>
    <mergeCell ref="AB19:AD19"/>
    <mergeCell ref="AE19:AE22"/>
    <mergeCell ref="AF19:AF22"/>
    <mergeCell ref="K19:K22"/>
    <mergeCell ref="L19:L22"/>
    <mergeCell ref="M19:O19"/>
    <mergeCell ref="P19:P22"/>
    <mergeCell ref="Q19:Q22"/>
    <mergeCell ref="R19:T19"/>
    <mergeCell ref="A19:A22"/>
    <mergeCell ref="B19:B22"/>
    <mergeCell ref="C19:E19"/>
    <mergeCell ref="F19:F22"/>
    <mergeCell ref="G19:G22"/>
    <mergeCell ref="H19:J19"/>
    <mergeCell ref="AX15:AX18"/>
    <mergeCell ref="AY15:AY18"/>
    <mergeCell ref="AZ15:AZ18"/>
    <mergeCell ref="AF15:AF18"/>
    <mergeCell ref="AG15:AI15"/>
    <mergeCell ref="AJ15:AJ18"/>
    <mergeCell ref="AK15:AK18"/>
    <mergeCell ref="AL15:AN15"/>
    <mergeCell ref="AO15:AO18"/>
    <mergeCell ref="V15:V18"/>
    <mergeCell ref="W15:Y15"/>
    <mergeCell ref="Z15:Z18"/>
    <mergeCell ref="AA15:AA18"/>
    <mergeCell ref="AB15:AD15"/>
    <mergeCell ref="AE15:AE18"/>
    <mergeCell ref="H15:J15"/>
    <mergeCell ref="K15:K18"/>
    <mergeCell ref="L15:L18"/>
    <mergeCell ref="BA15:BA18"/>
    <mergeCell ref="BB15:BB18"/>
    <mergeCell ref="BC15:BC18"/>
    <mergeCell ref="AP15:AP18"/>
    <mergeCell ref="AQ15:AS15"/>
    <mergeCell ref="AT15:AT18"/>
    <mergeCell ref="AU15:AU18"/>
    <mergeCell ref="AV15:AV18"/>
    <mergeCell ref="AW15:AW18"/>
    <mergeCell ref="M15:O15"/>
    <mergeCell ref="P15:P18"/>
    <mergeCell ref="Q15:U18"/>
    <mergeCell ref="AY11:AY14"/>
    <mergeCell ref="AZ11:AZ14"/>
    <mergeCell ref="BA11:BA14"/>
    <mergeCell ref="BB11:BB14"/>
    <mergeCell ref="BC11:BC14"/>
    <mergeCell ref="A15:A18"/>
    <mergeCell ref="B15:B18"/>
    <mergeCell ref="C15:E15"/>
    <mergeCell ref="F15:F18"/>
    <mergeCell ref="G15:G18"/>
    <mergeCell ref="AQ11:AS11"/>
    <mergeCell ref="AT11:AT14"/>
    <mergeCell ref="AU11:AU14"/>
    <mergeCell ref="AV11:AV14"/>
    <mergeCell ref="AW11:AW14"/>
    <mergeCell ref="AX11:AX14"/>
    <mergeCell ref="AG11:AI11"/>
    <mergeCell ref="AJ11:AJ14"/>
    <mergeCell ref="AK11:AK14"/>
    <mergeCell ref="AL11:AN11"/>
    <mergeCell ref="AO11:AO14"/>
    <mergeCell ref="AP11:AP14"/>
    <mergeCell ref="W11:Y11"/>
    <mergeCell ref="Z11:Z14"/>
    <mergeCell ref="AA11:AA14"/>
    <mergeCell ref="AB11:AD11"/>
    <mergeCell ref="AE11:AE14"/>
    <mergeCell ref="AF11:AF14"/>
    <mergeCell ref="K11:K14"/>
    <mergeCell ref="L11:P14"/>
    <mergeCell ref="Q11:Q14"/>
    <mergeCell ref="R11:T11"/>
    <mergeCell ref="U11:U14"/>
    <mergeCell ref="V11:V14"/>
    <mergeCell ref="A11:A14"/>
    <mergeCell ref="B11:B14"/>
    <mergeCell ref="C11:E11"/>
    <mergeCell ref="F11:F14"/>
    <mergeCell ref="G11:G14"/>
    <mergeCell ref="H11:J11"/>
    <mergeCell ref="AX7:AX10"/>
    <mergeCell ref="AY7:AY10"/>
    <mergeCell ref="AZ7:AZ10"/>
    <mergeCell ref="AF7:AF10"/>
    <mergeCell ref="AG7:AI7"/>
    <mergeCell ref="AJ7:AJ10"/>
    <mergeCell ref="AK7:AK10"/>
    <mergeCell ref="AL7:AN7"/>
    <mergeCell ref="AO7:AO10"/>
    <mergeCell ref="V7:V10"/>
    <mergeCell ref="W7:Y7"/>
    <mergeCell ref="Z7:Z10"/>
    <mergeCell ref="AA7:AA10"/>
    <mergeCell ref="AB7:AD7"/>
    <mergeCell ref="AE7:AE10"/>
    <mergeCell ref="L7:L10"/>
    <mergeCell ref="M7:O7"/>
    <mergeCell ref="P7:P10"/>
    <mergeCell ref="AZ3:AZ6"/>
    <mergeCell ref="BA3:BA6"/>
    <mergeCell ref="BB3:BB6"/>
    <mergeCell ref="BC3:BC6"/>
    <mergeCell ref="A7:A10"/>
    <mergeCell ref="B7:B10"/>
    <mergeCell ref="C7:E7"/>
    <mergeCell ref="F7:F10"/>
    <mergeCell ref="G7:K10"/>
    <mergeCell ref="AQ3:AS3"/>
    <mergeCell ref="AT3:AT6"/>
    <mergeCell ref="AU3:AU6"/>
    <mergeCell ref="AV3:AV6"/>
    <mergeCell ref="AW3:AW6"/>
    <mergeCell ref="AX3:AX6"/>
    <mergeCell ref="AG3:AI3"/>
    <mergeCell ref="AJ3:AJ6"/>
    <mergeCell ref="AK3:AK6"/>
    <mergeCell ref="AL3:AN3"/>
    <mergeCell ref="AO3:AO6"/>
    <mergeCell ref="BA7:BA10"/>
    <mergeCell ref="BB7:BB10"/>
    <mergeCell ref="BC7:BC10"/>
    <mergeCell ref="AP7:AP10"/>
    <mergeCell ref="P3:P6"/>
    <mergeCell ref="Q3:Q6"/>
    <mergeCell ref="R3:T3"/>
    <mergeCell ref="U3:U6"/>
    <mergeCell ref="V3:V6"/>
    <mergeCell ref="Q7:Q10"/>
    <mergeCell ref="R7:T7"/>
    <mergeCell ref="U7:U10"/>
    <mergeCell ref="AY3:AY6"/>
    <mergeCell ref="AQ7:AS7"/>
    <mergeCell ref="AT7:AT10"/>
    <mergeCell ref="AU7:AU10"/>
    <mergeCell ref="AV7:AV10"/>
    <mergeCell ref="AW7:AW10"/>
    <mergeCell ref="A3:A6"/>
    <mergeCell ref="B3:F6"/>
    <mergeCell ref="G3:G6"/>
    <mergeCell ref="H3:J3"/>
    <mergeCell ref="K3:K6"/>
    <mergeCell ref="L3:L6"/>
    <mergeCell ref="AY1:BC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P3:AP6"/>
    <mergeCell ref="W3:Y3"/>
    <mergeCell ref="Z3:Z6"/>
    <mergeCell ref="AA3:AA6"/>
    <mergeCell ref="AB3:AD3"/>
    <mergeCell ref="AE3:AE6"/>
    <mergeCell ref="AF3:AF6"/>
    <mergeCell ref="M3:O3"/>
  </mergeCells>
  <phoneticPr fontId="1"/>
  <conditionalFormatting sqref="BC3:BC5 BC7:BC9 BC11:BC13 BC15:BC17 BC19:BC21 BC23:BC25 BC27:BC29 BC31:BC33 BC35:BC37">
    <cfRule type="cellIs" dxfId="3" priority="1" operator="equal">
      <formula>2</formula>
    </cfRule>
    <cfRule type="cellIs" dxfId="2" priority="2" operator="equal">
      <formula>1</formula>
    </cfRule>
  </conditionalFormatting>
  <pageMargins left="0.7" right="0.7" top="0.75" bottom="0.75" header="0.3" footer="0.3"/>
  <pageSetup paperSize="9" scale="48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BE62"/>
  <sheetViews>
    <sheetView zoomScale="59" zoomScaleNormal="60" workbookViewId="0">
      <selection activeCell="BE13" sqref="BE13"/>
    </sheetView>
  </sheetViews>
  <sheetFormatPr defaultColWidth="11.08984375" defaultRowHeight="19.8" x14ac:dyDescent="0.5"/>
  <cols>
    <col min="1" max="1" width="12.36328125" style="8" customWidth="1"/>
    <col min="2" max="2" width="2.6328125" style="7" customWidth="1"/>
    <col min="3" max="4" width="2.6328125" style="8" customWidth="1"/>
    <col min="5" max="5" width="2.6328125" style="9" customWidth="1"/>
    <col min="6" max="7" width="2.6328125" style="6" customWidth="1"/>
    <col min="8" max="10" width="2.6328125" style="9" customWidth="1"/>
    <col min="11" max="12" width="2.6328125" style="6" customWidth="1"/>
    <col min="13" max="15" width="2.6328125" style="9" customWidth="1"/>
    <col min="16" max="17" width="2.6328125" style="6" customWidth="1"/>
    <col min="18" max="20" width="2.6328125" style="9" customWidth="1"/>
    <col min="21" max="22" width="2.6328125" style="6" customWidth="1"/>
    <col min="23" max="25" width="2.6328125" style="9" customWidth="1"/>
    <col min="26" max="27" width="2.6328125" style="6" customWidth="1"/>
    <col min="28" max="30" width="2.6328125" style="9" customWidth="1"/>
    <col min="31" max="32" width="2.6328125" style="6" customWidth="1"/>
    <col min="33" max="35" width="2.6328125" style="9" customWidth="1"/>
    <col min="36" max="37" width="2.6328125" style="6" customWidth="1"/>
    <col min="38" max="40" width="2.6328125" style="9" customWidth="1"/>
    <col min="41" max="42" width="2.6328125" style="6" customWidth="1"/>
    <col min="43" max="45" width="2.6328125" style="9" customWidth="1"/>
    <col min="46" max="46" width="2.6328125" style="6" customWidth="1"/>
    <col min="47" max="53" width="5" style="9" customWidth="1"/>
    <col min="54" max="54" width="5" style="9" hidden="1" customWidth="1"/>
    <col min="55" max="55" width="8" style="9" bestFit="1" customWidth="1"/>
    <col min="56" max="16384" width="11.08984375" style="9"/>
  </cols>
  <sheetData>
    <row r="1" spans="1:57" ht="39.9" customHeight="1" x14ac:dyDescent="0.5">
      <c r="A1" s="6" t="s">
        <v>10</v>
      </c>
      <c r="AY1" s="66">
        <f ca="1">TODAY()</f>
        <v>45504</v>
      </c>
      <c r="AZ1" s="66"/>
      <c r="BA1" s="66"/>
      <c r="BB1" s="66"/>
      <c r="BC1" s="66"/>
    </row>
    <row r="2" spans="1:57" ht="60" customHeight="1" x14ac:dyDescent="0.5">
      <c r="A2" s="10" t="s">
        <v>11</v>
      </c>
      <c r="B2" s="61" t="str">
        <f>A3</f>
        <v>A</v>
      </c>
      <c r="C2" s="62"/>
      <c r="D2" s="62"/>
      <c r="E2" s="62"/>
      <c r="F2" s="63"/>
      <c r="G2" s="61" t="str">
        <f>A7</f>
        <v>B</v>
      </c>
      <c r="H2" s="62"/>
      <c r="I2" s="62"/>
      <c r="J2" s="62"/>
      <c r="K2" s="62"/>
      <c r="L2" s="61" t="str">
        <f>A11</f>
        <v>C</v>
      </c>
      <c r="M2" s="62"/>
      <c r="N2" s="62"/>
      <c r="O2" s="62"/>
      <c r="P2" s="62"/>
      <c r="Q2" s="61" t="str">
        <f>A15</f>
        <v>D</v>
      </c>
      <c r="R2" s="62"/>
      <c r="S2" s="62"/>
      <c r="T2" s="62"/>
      <c r="U2" s="62"/>
      <c r="V2" s="61" t="str">
        <f>A19</f>
        <v>E</v>
      </c>
      <c r="W2" s="62"/>
      <c r="X2" s="62"/>
      <c r="Y2" s="62"/>
      <c r="Z2" s="62"/>
      <c r="AA2" s="61" t="str">
        <f>A23</f>
        <v>F</v>
      </c>
      <c r="AB2" s="62"/>
      <c r="AC2" s="62"/>
      <c r="AD2" s="62"/>
      <c r="AE2" s="62"/>
      <c r="AF2" s="61" t="str">
        <f>A27</f>
        <v>G</v>
      </c>
      <c r="AG2" s="62"/>
      <c r="AH2" s="62"/>
      <c r="AI2" s="62"/>
      <c r="AJ2" s="62"/>
      <c r="AK2" s="61" t="str">
        <f>A31</f>
        <v>H</v>
      </c>
      <c r="AL2" s="62"/>
      <c r="AM2" s="62"/>
      <c r="AN2" s="62"/>
      <c r="AO2" s="62"/>
      <c r="AP2" s="61" t="str">
        <f>A35</f>
        <v>I</v>
      </c>
      <c r="AQ2" s="62"/>
      <c r="AR2" s="62"/>
      <c r="AS2" s="62"/>
      <c r="AT2" s="62"/>
      <c r="AU2" s="11" t="s">
        <v>4</v>
      </c>
      <c r="AV2" s="11" t="s">
        <v>3</v>
      </c>
      <c r="AW2" s="11" t="s">
        <v>5</v>
      </c>
      <c r="AX2" s="11" t="s">
        <v>6</v>
      </c>
      <c r="AY2" s="12" t="s">
        <v>0</v>
      </c>
      <c r="AZ2" s="12" t="s">
        <v>1</v>
      </c>
      <c r="BA2" s="12" t="s">
        <v>7</v>
      </c>
      <c r="BB2" s="12"/>
      <c r="BC2" s="12" t="s">
        <v>2</v>
      </c>
      <c r="BE2" s="13" t="s">
        <v>9</v>
      </c>
    </row>
    <row r="3" spans="1:57" ht="20.100000000000001" customHeight="1" x14ac:dyDescent="0.5">
      <c r="A3" s="61" t="s">
        <v>13</v>
      </c>
      <c r="B3" s="54"/>
      <c r="C3" s="51"/>
      <c r="D3" s="51"/>
      <c r="E3" s="51"/>
      <c r="F3" s="57"/>
      <c r="G3" s="38" t="str">
        <f>IF(H4="","",SUM(H4,H5))</f>
        <v/>
      </c>
      <c r="H3" s="41" t="str">
        <f>IF(G3="","",IF(G3=K3,"△",IF(G3&gt;K3,"○","●")))</f>
        <v/>
      </c>
      <c r="I3" s="41"/>
      <c r="J3" s="41"/>
      <c r="K3" s="42" t="str">
        <f>IF(J4="","",SUM(J4,J5))</f>
        <v/>
      </c>
      <c r="L3" s="38" t="str">
        <f t="shared" ref="L3" si="0">IF(M4="","",SUM(M4,M5))</f>
        <v/>
      </c>
      <c r="M3" s="41" t="str">
        <f>IF(L3="","",IF(L3=P3,"△",IF(L3&gt;P3,"○","●")))</f>
        <v/>
      </c>
      <c r="N3" s="41"/>
      <c r="O3" s="41"/>
      <c r="P3" s="42" t="str">
        <f t="shared" ref="P3" si="1">IF(O4="","",SUM(O4,O5))</f>
        <v/>
      </c>
      <c r="Q3" s="38" t="str">
        <f t="shared" ref="Q3" si="2">IF(R4="","",SUM(R4,R5))</f>
        <v/>
      </c>
      <c r="R3" s="41" t="str">
        <f>IF(Q3="","",IF(Q3=U3,"△",IF(Q3&gt;U3,"○","●")))</f>
        <v/>
      </c>
      <c r="S3" s="41"/>
      <c r="T3" s="41"/>
      <c r="U3" s="42" t="str">
        <f t="shared" ref="U3" si="3">IF(T4="","",SUM(T4,T5))</f>
        <v/>
      </c>
      <c r="V3" s="38" t="str">
        <f t="shared" ref="V3" si="4">IF(W4="","",SUM(W4,W5))</f>
        <v/>
      </c>
      <c r="W3" s="41" t="str">
        <f>IF(V3="","",IF(V3=Z3,"△",IF(V3&gt;Z3,"○","●")))</f>
        <v/>
      </c>
      <c r="X3" s="41"/>
      <c r="Y3" s="41"/>
      <c r="Z3" s="42" t="str">
        <f t="shared" ref="Z3" si="5">IF(Y4="","",SUM(Y4,Y5))</f>
        <v/>
      </c>
      <c r="AA3" s="38" t="str">
        <f t="shared" ref="AA3" si="6">IF(AB4="","",SUM(AB4,AB5))</f>
        <v/>
      </c>
      <c r="AB3" s="41" t="str">
        <f>IF(AA3="","",IF(AA3=AE3,"△",IF(AA3&gt;AE3,"○","●")))</f>
        <v/>
      </c>
      <c r="AC3" s="41"/>
      <c r="AD3" s="41"/>
      <c r="AE3" s="42" t="str">
        <f t="shared" ref="AE3" si="7">IF(AD4="","",SUM(AD4,AD5))</f>
        <v/>
      </c>
      <c r="AF3" s="38" t="str">
        <f t="shared" ref="AF3" si="8">IF(AG4="","",SUM(AG4,AG5))</f>
        <v/>
      </c>
      <c r="AG3" s="41" t="str">
        <f>IF(AF3="","",IF(AF3=AJ3,"△",IF(AF3&gt;AJ3,"○","●")))</f>
        <v/>
      </c>
      <c r="AH3" s="41"/>
      <c r="AI3" s="41"/>
      <c r="AJ3" s="42" t="str">
        <f t="shared" ref="AJ3" si="9">IF(AI4="","",SUM(AI4,AI5))</f>
        <v/>
      </c>
      <c r="AK3" s="38" t="str">
        <f t="shared" ref="AK3" si="10">IF(AL4="","",SUM(AL4,AL5))</f>
        <v/>
      </c>
      <c r="AL3" s="41" t="str">
        <f>IF(AK3="","",IF(AK3=AO3,"△",IF(AK3&gt;AO3,"○","●")))</f>
        <v/>
      </c>
      <c r="AM3" s="41"/>
      <c r="AN3" s="41"/>
      <c r="AO3" s="42" t="str">
        <f t="shared" ref="AO3" si="11">IF(AN4="","",SUM(AN4,AN5))</f>
        <v/>
      </c>
      <c r="AP3" s="38" t="str">
        <f t="shared" ref="AP3" si="12">IF(AQ4="","",SUM(AQ4,AQ5))</f>
        <v/>
      </c>
      <c r="AQ3" s="41" t="str">
        <f>IF(AP3="","",IF(AP3=AT3,"△",IF(AP3&gt;AT3,"○","●")))</f>
        <v/>
      </c>
      <c r="AR3" s="41"/>
      <c r="AS3" s="41"/>
      <c r="AT3" s="42" t="str">
        <f t="shared" ref="AT3" si="13">IF(AS4="","",SUM(AS4,AS5))</f>
        <v/>
      </c>
      <c r="AU3" s="29">
        <f>COUNTIF(B3:AT3,"○")</f>
        <v>0</v>
      </c>
      <c r="AV3" s="29">
        <f>COUNTIF(B3:AT3,"△")</f>
        <v>0</v>
      </c>
      <c r="AW3" s="29">
        <f>COUNTIF(B3:AT3,"●")</f>
        <v>0</v>
      </c>
      <c r="AX3" s="32">
        <f>AU3*3+AV3*1</f>
        <v>0</v>
      </c>
      <c r="AY3" s="48">
        <f>SUM(B3,G3,L3,Q3,V3,AA3,AF3,AK3,AP3)</f>
        <v>0</v>
      </c>
      <c r="AZ3" s="48">
        <f>SUM(F3,K3,P3,U3,Z3,AE3,AJ3,AO3,AT3)</f>
        <v>0</v>
      </c>
      <c r="BA3" s="48">
        <f t="shared" ref="BA3:BA7" si="14">AY3-AZ3</f>
        <v>0</v>
      </c>
      <c r="BB3" s="48">
        <f>RANK(AX3,$AX$3:$AX$38,0)*100-BA3</f>
        <v>100</v>
      </c>
      <c r="BC3" s="45">
        <f>RANK(BB3,$BB$3:$BB$38,1)</f>
        <v>1</v>
      </c>
      <c r="BE3" s="9" t="s">
        <v>12</v>
      </c>
    </row>
    <row r="4" spans="1:57" ht="20.100000000000001" customHeight="1" x14ac:dyDescent="0.5">
      <c r="A4" s="64"/>
      <c r="B4" s="55"/>
      <c r="C4" s="52"/>
      <c r="D4" s="52"/>
      <c r="E4" s="52"/>
      <c r="F4" s="58"/>
      <c r="G4" s="39"/>
      <c r="H4" s="2"/>
      <c r="I4" s="1" t="s">
        <v>8</v>
      </c>
      <c r="J4" s="4"/>
      <c r="K4" s="43"/>
      <c r="L4" s="39"/>
      <c r="M4" s="2"/>
      <c r="N4" s="1" t="s">
        <v>8</v>
      </c>
      <c r="O4" s="4"/>
      <c r="P4" s="43"/>
      <c r="Q4" s="39"/>
      <c r="R4" s="2"/>
      <c r="S4" s="1" t="s">
        <v>8</v>
      </c>
      <c r="T4" s="4"/>
      <c r="U4" s="43"/>
      <c r="V4" s="39"/>
      <c r="W4" s="2"/>
      <c r="X4" s="1" t="s">
        <v>8</v>
      </c>
      <c r="Y4" s="4"/>
      <c r="Z4" s="43"/>
      <c r="AA4" s="39"/>
      <c r="AB4" s="2"/>
      <c r="AC4" s="1" t="s">
        <v>8</v>
      </c>
      <c r="AD4" s="4"/>
      <c r="AE4" s="43"/>
      <c r="AF4" s="39"/>
      <c r="AG4" s="2"/>
      <c r="AH4" s="1" t="s">
        <v>8</v>
      </c>
      <c r="AI4" s="4"/>
      <c r="AJ4" s="43"/>
      <c r="AK4" s="39"/>
      <c r="AL4" s="2"/>
      <c r="AM4" s="1" t="s">
        <v>8</v>
      </c>
      <c r="AN4" s="4"/>
      <c r="AO4" s="43"/>
      <c r="AP4" s="39"/>
      <c r="AQ4" s="2"/>
      <c r="AR4" s="1" t="s">
        <v>8</v>
      </c>
      <c r="AS4" s="4"/>
      <c r="AT4" s="43"/>
      <c r="AU4" s="30"/>
      <c r="AV4" s="30"/>
      <c r="AW4" s="30"/>
      <c r="AX4" s="33"/>
      <c r="AY4" s="49"/>
      <c r="AZ4" s="49"/>
      <c r="BA4" s="49"/>
      <c r="BB4" s="49"/>
      <c r="BC4" s="46"/>
    </row>
    <row r="5" spans="1:57" ht="20.100000000000001" customHeight="1" x14ac:dyDescent="0.5">
      <c r="A5" s="64"/>
      <c r="B5" s="55"/>
      <c r="C5" s="52"/>
      <c r="D5" s="52"/>
      <c r="E5" s="52"/>
      <c r="F5" s="58"/>
      <c r="G5" s="39"/>
      <c r="H5" s="3"/>
      <c r="I5" s="1" t="s">
        <v>8</v>
      </c>
      <c r="J5" s="5"/>
      <c r="K5" s="43"/>
      <c r="L5" s="39"/>
      <c r="M5" s="3"/>
      <c r="N5" s="1" t="s">
        <v>8</v>
      </c>
      <c r="O5" s="5"/>
      <c r="P5" s="43"/>
      <c r="Q5" s="39"/>
      <c r="R5" s="3"/>
      <c r="S5" s="1" t="s">
        <v>8</v>
      </c>
      <c r="T5" s="5"/>
      <c r="U5" s="43"/>
      <c r="V5" s="39"/>
      <c r="W5" s="3"/>
      <c r="X5" s="1" t="s">
        <v>8</v>
      </c>
      <c r="Y5" s="5"/>
      <c r="Z5" s="43"/>
      <c r="AA5" s="39"/>
      <c r="AB5" s="3"/>
      <c r="AC5" s="1" t="s">
        <v>8</v>
      </c>
      <c r="AD5" s="5"/>
      <c r="AE5" s="43"/>
      <c r="AF5" s="39"/>
      <c r="AG5" s="3"/>
      <c r="AH5" s="1" t="s">
        <v>8</v>
      </c>
      <c r="AI5" s="5"/>
      <c r="AJ5" s="43"/>
      <c r="AK5" s="39"/>
      <c r="AL5" s="3"/>
      <c r="AM5" s="1" t="s">
        <v>8</v>
      </c>
      <c r="AN5" s="5"/>
      <c r="AO5" s="43"/>
      <c r="AP5" s="39"/>
      <c r="AQ5" s="3"/>
      <c r="AR5" s="1" t="s">
        <v>8</v>
      </c>
      <c r="AS5" s="5"/>
      <c r="AT5" s="43"/>
      <c r="AU5" s="30"/>
      <c r="AV5" s="30"/>
      <c r="AW5" s="30"/>
      <c r="AX5" s="33"/>
      <c r="AY5" s="49"/>
      <c r="AZ5" s="49"/>
      <c r="BA5" s="49"/>
      <c r="BB5" s="49"/>
      <c r="BC5" s="46"/>
    </row>
    <row r="6" spans="1:57" ht="20.100000000000001" customHeight="1" x14ac:dyDescent="0.5">
      <c r="A6" s="65"/>
      <c r="B6" s="56"/>
      <c r="C6" s="53"/>
      <c r="D6" s="53"/>
      <c r="E6" s="53"/>
      <c r="F6" s="59"/>
      <c r="G6" s="40"/>
      <c r="H6" s="15"/>
      <c r="I6" s="15"/>
      <c r="J6" s="15"/>
      <c r="K6" s="44"/>
      <c r="L6" s="40"/>
      <c r="M6" s="15"/>
      <c r="N6" s="15"/>
      <c r="O6" s="15"/>
      <c r="P6" s="44"/>
      <c r="Q6" s="40"/>
      <c r="R6" s="15"/>
      <c r="S6" s="15"/>
      <c r="T6" s="15"/>
      <c r="U6" s="44"/>
      <c r="V6" s="40"/>
      <c r="W6" s="15"/>
      <c r="X6" s="15"/>
      <c r="Y6" s="15"/>
      <c r="Z6" s="44"/>
      <c r="AA6" s="40"/>
      <c r="AB6" s="15"/>
      <c r="AC6" s="15"/>
      <c r="AD6" s="15"/>
      <c r="AE6" s="44"/>
      <c r="AF6" s="40"/>
      <c r="AG6" s="15"/>
      <c r="AH6" s="15"/>
      <c r="AI6" s="15"/>
      <c r="AJ6" s="44"/>
      <c r="AK6" s="40"/>
      <c r="AL6" s="15"/>
      <c r="AM6" s="15"/>
      <c r="AN6" s="15"/>
      <c r="AO6" s="44"/>
      <c r="AP6" s="40"/>
      <c r="AQ6" s="15"/>
      <c r="AR6" s="15"/>
      <c r="AS6" s="15"/>
      <c r="AT6" s="44"/>
      <c r="AU6" s="31"/>
      <c r="AV6" s="31"/>
      <c r="AW6" s="31"/>
      <c r="AX6" s="34"/>
      <c r="AY6" s="50"/>
      <c r="AZ6" s="50"/>
      <c r="BA6" s="50"/>
      <c r="BB6" s="50"/>
      <c r="BC6" s="47"/>
    </row>
    <row r="7" spans="1:57" ht="20.100000000000001" customHeight="1" x14ac:dyDescent="0.5">
      <c r="A7" s="64" t="s">
        <v>14</v>
      </c>
      <c r="B7" s="38" t="str">
        <f>IF(C8="","",SUM(C8,C9))</f>
        <v/>
      </c>
      <c r="C7" s="41" t="str">
        <f>IF(B7="","",IF(B7=F7,"△",IF(B7&gt;F7,"○","●")))</f>
        <v/>
      </c>
      <c r="D7" s="41"/>
      <c r="E7" s="41"/>
      <c r="F7" s="42" t="str">
        <f>IF(E8="","",SUM(E8,E9))</f>
        <v/>
      </c>
      <c r="G7" s="55"/>
      <c r="H7" s="52"/>
      <c r="I7" s="52"/>
      <c r="J7" s="52"/>
      <c r="K7" s="52"/>
      <c r="L7" s="38" t="str">
        <f t="shared" ref="L7" si="15">IF(M8="","",SUM(M8,M9))</f>
        <v/>
      </c>
      <c r="M7" s="41" t="str">
        <f>IF(L7="","",IF(L7=P7,"△",IF(L7&gt;P7,"○","●")))</f>
        <v/>
      </c>
      <c r="N7" s="41"/>
      <c r="O7" s="41"/>
      <c r="P7" s="42" t="str">
        <f t="shared" ref="P7" si="16">IF(O8="","",SUM(O8,O9))</f>
        <v/>
      </c>
      <c r="Q7" s="38" t="str">
        <f t="shared" ref="Q7" si="17">IF(R8="","",SUM(R8,R9))</f>
        <v/>
      </c>
      <c r="R7" s="41" t="str">
        <f>IF(Q7="","",IF(Q7=U7,"△",IF(Q7&gt;U7,"○","●")))</f>
        <v/>
      </c>
      <c r="S7" s="41"/>
      <c r="T7" s="41"/>
      <c r="U7" s="42" t="str">
        <f t="shared" ref="U7" si="18">IF(T8="","",SUM(T8,T9))</f>
        <v/>
      </c>
      <c r="V7" s="38" t="str">
        <f t="shared" ref="V7" si="19">IF(W8="","",SUM(W8,W9))</f>
        <v/>
      </c>
      <c r="W7" s="41" t="str">
        <f>IF(V7="","",IF(V7=Z7,"△",IF(V7&gt;Z7,"○","●")))</f>
        <v/>
      </c>
      <c r="X7" s="41"/>
      <c r="Y7" s="41"/>
      <c r="Z7" s="42" t="str">
        <f t="shared" ref="Z7" si="20">IF(Y8="","",SUM(Y8,Y9))</f>
        <v/>
      </c>
      <c r="AA7" s="38" t="str">
        <f t="shared" ref="AA7" si="21">IF(AB8="","",SUM(AB8,AB9))</f>
        <v/>
      </c>
      <c r="AB7" s="41" t="str">
        <f>IF(AA7="","",IF(AA7=AE7,"△",IF(AA7&gt;AE7,"○","●")))</f>
        <v/>
      </c>
      <c r="AC7" s="41"/>
      <c r="AD7" s="41"/>
      <c r="AE7" s="42" t="str">
        <f t="shared" ref="AE7" si="22">IF(AD8="","",SUM(AD8,AD9))</f>
        <v/>
      </c>
      <c r="AF7" s="38" t="str">
        <f>IF(AG8="","",SUM(AG8,AG9))</f>
        <v/>
      </c>
      <c r="AG7" s="41" t="str">
        <f>IF(AF7="","",IF(AF7=AJ7,"△",IF(AF7&gt;AJ7,"○","●")))</f>
        <v/>
      </c>
      <c r="AH7" s="41"/>
      <c r="AI7" s="41"/>
      <c r="AJ7" s="42" t="str">
        <f>IF(AI8="","",SUM(AI8,AI9))</f>
        <v/>
      </c>
      <c r="AK7" s="38" t="str">
        <f t="shared" ref="AK7" si="23">IF(AL8="","",SUM(AL8,AL9))</f>
        <v/>
      </c>
      <c r="AL7" s="41" t="str">
        <f>IF(AK7="","",IF(AK7=AO7,"△",IF(AK7&gt;AO7,"○","●")))</f>
        <v/>
      </c>
      <c r="AM7" s="41"/>
      <c r="AN7" s="41"/>
      <c r="AO7" s="42" t="str">
        <f t="shared" ref="AO7" si="24">IF(AN8="","",SUM(AN8,AN9))</f>
        <v/>
      </c>
      <c r="AP7" s="38" t="str">
        <f t="shared" ref="AP7" si="25">IF(AQ8="","",SUM(AQ8,AQ9))</f>
        <v/>
      </c>
      <c r="AQ7" s="41" t="str">
        <f>IF(AP7="","",IF(AP7=AT7,"△",IF(AP7&gt;AT7,"○","●")))</f>
        <v/>
      </c>
      <c r="AR7" s="41"/>
      <c r="AS7" s="41"/>
      <c r="AT7" s="42" t="str">
        <f t="shared" ref="AT7" si="26">IF(AS8="","",SUM(AS8,AS9))</f>
        <v/>
      </c>
      <c r="AU7" s="29">
        <f>COUNTIF(B7:AT7,"○")</f>
        <v>0</v>
      </c>
      <c r="AV7" s="29">
        <f>COUNTIF(B7:AT7,"△")</f>
        <v>0</v>
      </c>
      <c r="AW7" s="29">
        <f>COUNTIF(B7:AT7,"●")</f>
        <v>0</v>
      </c>
      <c r="AX7" s="32">
        <f>AU7*3+AV7*1</f>
        <v>0</v>
      </c>
      <c r="AY7" s="48">
        <f t="shared" ref="AY7" si="27">SUM(B7,G7,L7,Q7,V7,AA7,AF7,AK7,AP7)</f>
        <v>0</v>
      </c>
      <c r="AZ7" s="48">
        <f t="shared" ref="AZ7" si="28">SUM(F7,K7,P7,U7,Z7,AE7,AJ7,AO7,AT7)</f>
        <v>0</v>
      </c>
      <c r="BA7" s="48">
        <f t="shared" si="14"/>
        <v>0</v>
      </c>
      <c r="BB7" s="48">
        <f t="shared" ref="BB7" si="29">RANK(AX7,$AX$3:$AX$38,0)*100-BA7</f>
        <v>100</v>
      </c>
      <c r="BC7" s="45">
        <f t="shared" ref="BC7" si="30">RANK(BB7,$BB$3:$BB$38,1)</f>
        <v>1</v>
      </c>
    </row>
    <row r="8" spans="1:57" ht="20.100000000000001" customHeight="1" x14ac:dyDescent="0.5">
      <c r="A8" s="64"/>
      <c r="B8" s="39"/>
      <c r="C8" s="16" t="str">
        <f>IF(J4="","",J4)</f>
        <v/>
      </c>
      <c r="D8" s="14" t="s">
        <v>8</v>
      </c>
      <c r="E8" s="17" t="str">
        <f>IF(H4="","",H4)</f>
        <v/>
      </c>
      <c r="F8" s="43"/>
      <c r="G8" s="55"/>
      <c r="H8" s="52"/>
      <c r="I8" s="52"/>
      <c r="J8" s="52"/>
      <c r="K8" s="52"/>
      <c r="L8" s="39"/>
      <c r="M8" s="2"/>
      <c r="N8" s="1" t="s">
        <v>8</v>
      </c>
      <c r="O8" s="4"/>
      <c r="P8" s="43"/>
      <c r="Q8" s="39"/>
      <c r="R8" s="2"/>
      <c r="S8" s="1" t="s">
        <v>8</v>
      </c>
      <c r="T8" s="4"/>
      <c r="U8" s="43"/>
      <c r="V8" s="39"/>
      <c r="W8" s="2"/>
      <c r="X8" s="1" t="s">
        <v>8</v>
      </c>
      <c r="Y8" s="4"/>
      <c r="Z8" s="43"/>
      <c r="AA8" s="39"/>
      <c r="AB8" s="2"/>
      <c r="AC8" s="1" t="s">
        <v>8</v>
      </c>
      <c r="AD8" s="4"/>
      <c r="AE8" s="43"/>
      <c r="AF8" s="39"/>
      <c r="AG8" s="2"/>
      <c r="AH8" s="1" t="s">
        <v>8</v>
      </c>
      <c r="AI8" s="4"/>
      <c r="AJ8" s="43"/>
      <c r="AK8" s="39"/>
      <c r="AL8" s="2"/>
      <c r="AM8" s="1" t="s">
        <v>8</v>
      </c>
      <c r="AN8" s="4"/>
      <c r="AO8" s="43"/>
      <c r="AP8" s="39"/>
      <c r="AQ8" s="2"/>
      <c r="AR8" s="1" t="s">
        <v>8</v>
      </c>
      <c r="AS8" s="4"/>
      <c r="AT8" s="43"/>
      <c r="AU8" s="30"/>
      <c r="AV8" s="30"/>
      <c r="AW8" s="30"/>
      <c r="AX8" s="33"/>
      <c r="AY8" s="49"/>
      <c r="AZ8" s="49"/>
      <c r="BA8" s="49"/>
      <c r="BB8" s="49"/>
      <c r="BC8" s="46"/>
    </row>
    <row r="9" spans="1:57" ht="20.100000000000001" customHeight="1" x14ac:dyDescent="0.5">
      <c r="A9" s="64"/>
      <c r="B9" s="39"/>
      <c r="C9" s="18" t="str">
        <f>IF(J5="","",J5)</f>
        <v/>
      </c>
      <c r="D9" s="14" t="s">
        <v>8</v>
      </c>
      <c r="E9" s="19" t="str">
        <f>IF(H5="","",H5)</f>
        <v/>
      </c>
      <c r="F9" s="43"/>
      <c r="G9" s="55"/>
      <c r="H9" s="52"/>
      <c r="I9" s="52"/>
      <c r="J9" s="52"/>
      <c r="K9" s="52"/>
      <c r="L9" s="39"/>
      <c r="M9" s="3"/>
      <c r="N9" s="1" t="s">
        <v>8</v>
      </c>
      <c r="O9" s="5"/>
      <c r="P9" s="43"/>
      <c r="Q9" s="39"/>
      <c r="R9" s="3"/>
      <c r="S9" s="1" t="s">
        <v>8</v>
      </c>
      <c r="T9" s="5"/>
      <c r="U9" s="43"/>
      <c r="V9" s="39"/>
      <c r="W9" s="3"/>
      <c r="X9" s="1" t="s">
        <v>8</v>
      </c>
      <c r="Y9" s="5"/>
      <c r="Z9" s="43"/>
      <c r="AA9" s="39"/>
      <c r="AB9" s="3"/>
      <c r="AC9" s="1" t="s">
        <v>8</v>
      </c>
      <c r="AD9" s="5"/>
      <c r="AE9" s="43"/>
      <c r="AF9" s="39"/>
      <c r="AG9" s="3"/>
      <c r="AH9" s="1" t="s">
        <v>8</v>
      </c>
      <c r="AI9" s="5"/>
      <c r="AJ9" s="43"/>
      <c r="AK9" s="39"/>
      <c r="AL9" s="3"/>
      <c r="AM9" s="1" t="s">
        <v>8</v>
      </c>
      <c r="AN9" s="5"/>
      <c r="AO9" s="43"/>
      <c r="AP9" s="39"/>
      <c r="AQ9" s="3"/>
      <c r="AR9" s="1" t="s">
        <v>8</v>
      </c>
      <c r="AS9" s="5"/>
      <c r="AT9" s="43"/>
      <c r="AU9" s="30"/>
      <c r="AV9" s="30"/>
      <c r="AW9" s="30"/>
      <c r="AX9" s="33"/>
      <c r="AY9" s="49"/>
      <c r="AZ9" s="49"/>
      <c r="BA9" s="49"/>
      <c r="BB9" s="49"/>
      <c r="BC9" s="46"/>
    </row>
    <row r="10" spans="1:57" ht="20.100000000000001" customHeight="1" x14ac:dyDescent="0.5">
      <c r="A10" s="65"/>
      <c r="B10" s="40"/>
      <c r="C10" s="15"/>
      <c r="D10" s="15"/>
      <c r="E10" s="15"/>
      <c r="F10" s="44"/>
      <c r="G10" s="55"/>
      <c r="H10" s="52"/>
      <c r="I10" s="52"/>
      <c r="J10" s="52"/>
      <c r="K10" s="52"/>
      <c r="L10" s="40"/>
      <c r="M10" s="15"/>
      <c r="N10" s="15"/>
      <c r="O10" s="15"/>
      <c r="P10" s="44"/>
      <c r="Q10" s="40"/>
      <c r="R10" s="15"/>
      <c r="S10" s="15"/>
      <c r="T10" s="15"/>
      <c r="U10" s="44"/>
      <c r="V10" s="40"/>
      <c r="W10" s="15"/>
      <c r="X10" s="15"/>
      <c r="Y10" s="15"/>
      <c r="Z10" s="44"/>
      <c r="AA10" s="40"/>
      <c r="AB10" s="15"/>
      <c r="AC10" s="15"/>
      <c r="AD10" s="15"/>
      <c r="AE10" s="44"/>
      <c r="AF10" s="40"/>
      <c r="AG10" s="15"/>
      <c r="AH10" s="15"/>
      <c r="AI10" s="15"/>
      <c r="AJ10" s="44"/>
      <c r="AK10" s="40"/>
      <c r="AL10" s="15"/>
      <c r="AM10" s="15"/>
      <c r="AN10" s="15"/>
      <c r="AO10" s="44"/>
      <c r="AP10" s="40"/>
      <c r="AQ10" s="15"/>
      <c r="AR10" s="15"/>
      <c r="AS10" s="15"/>
      <c r="AT10" s="44"/>
      <c r="AU10" s="31"/>
      <c r="AV10" s="31"/>
      <c r="AW10" s="31"/>
      <c r="AX10" s="34"/>
      <c r="AY10" s="50"/>
      <c r="AZ10" s="50"/>
      <c r="BA10" s="50"/>
      <c r="BB10" s="50"/>
      <c r="BC10" s="47"/>
    </row>
    <row r="11" spans="1:57" ht="20.100000000000001" customHeight="1" x14ac:dyDescent="0.5">
      <c r="A11" s="61" t="s">
        <v>15</v>
      </c>
      <c r="B11" s="38" t="str">
        <f t="shared" ref="B11" si="31">IF(C12="","",SUM(C12,C13))</f>
        <v/>
      </c>
      <c r="C11" s="41" t="str">
        <f>IF(B11="","",IF(B11=F11,"△",IF(B11&gt;F11,"○","●")))</f>
        <v/>
      </c>
      <c r="D11" s="41"/>
      <c r="E11" s="41"/>
      <c r="F11" s="42" t="str">
        <f>IF(E12="","",SUM(E12,E13))</f>
        <v/>
      </c>
      <c r="G11" s="38" t="str">
        <f>IF(H12="","",SUM(H12,H13))</f>
        <v/>
      </c>
      <c r="H11" s="41" t="str">
        <f>IF(G11="","",IF(G11=K11,"△",IF(G11&gt;K11,"○","●")))</f>
        <v/>
      </c>
      <c r="I11" s="41"/>
      <c r="J11" s="41"/>
      <c r="K11" s="42" t="str">
        <f>IF(J12="","",SUM(J12,J13))</f>
        <v/>
      </c>
      <c r="L11" s="54"/>
      <c r="M11" s="51"/>
      <c r="N11" s="51"/>
      <c r="O11" s="51"/>
      <c r="P11" s="51"/>
      <c r="Q11" s="38" t="str">
        <f t="shared" ref="Q11" si="32">IF(R12="","",SUM(R12,R13))</f>
        <v/>
      </c>
      <c r="R11" s="41" t="str">
        <f>IF(Q11="","",IF(Q11=U11,"△",IF(Q11&gt;U11,"○","●")))</f>
        <v/>
      </c>
      <c r="S11" s="41"/>
      <c r="T11" s="41"/>
      <c r="U11" s="42" t="str">
        <f t="shared" ref="U11" si="33">IF(T12="","",SUM(T12,T13))</f>
        <v/>
      </c>
      <c r="V11" s="38" t="str">
        <f t="shared" ref="V11" si="34">IF(W12="","",SUM(W12,W13))</f>
        <v/>
      </c>
      <c r="W11" s="41" t="str">
        <f>IF(V11="","",IF(V11=Z11,"△",IF(V11&gt;Z11,"○","●")))</f>
        <v/>
      </c>
      <c r="X11" s="41"/>
      <c r="Y11" s="41"/>
      <c r="Z11" s="42" t="str">
        <f t="shared" ref="Z11" si="35">IF(Y12="","",SUM(Y12,Y13))</f>
        <v/>
      </c>
      <c r="AA11" s="38" t="str">
        <f t="shared" ref="AA11" si="36">IF(AB12="","",SUM(AB12,AB13))</f>
        <v/>
      </c>
      <c r="AB11" s="41" t="str">
        <f>IF(AA11="","",IF(AA11=AE11,"△",IF(AA11&gt;AE11,"○","●")))</f>
        <v/>
      </c>
      <c r="AC11" s="41"/>
      <c r="AD11" s="41"/>
      <c r="AE11" s="42" t="str">
        <f t="shared" ref="AE11" si="37">IF(AD12="","",SUM(AD12,AD13))</f>
        <v/>
      </c>
      <c r="AF11" s="38" t="str">
        <f>IF(AG12="","",SUM(AG12,AG13))</f>
        <v/>
      </c>
      <c r="AG11" s="41" t="str">
        <f>IF(AF11="","",IF(AF11=AJ11,"△",IF(AF11&gt;AJ11,"○","●")))</f>
        <v/>
      </c>
      <c r="AH11" s="41"/>
      <c r="AI11" s="41"/>
      <c r="AJ11" s="42" t="str">
        <f>IF(AI12="","",SUM(AI12,AI13))</f>
        <v/>
      </c>
      <c r="AK11" s="38" t="str">
        <f t="shared" ref="AK11" si="38">IF(AL12="","",SUM(AL12,AL13))</f>
        <v/>
      </c>
      <c r="AL11" s="41" t="str">
        <f>IF(AK11="","",IF(AK11=AO11,"△",IF(AK11&gt;AO11,"○","●")))</f>
        <v/>
      </c>
      <c r="AM11" s="41"/>
      <c r="AN11" s="41"/>
      <c r="AO11" s="42" t="str">
        <f t="shared" ref="AO11" si="39">IF(AN12="","",SUM(AN12,AN13))</f>
        <v/>
      </c>
      <c r="AP11" s="38" t="str">
        <f t="shared" ref="AP11" si="40">IF(AQ12="","",SUM(AQ12,AQ13))</f>
        <v/>
      </c>
      <c r="AQ11" s="41" t="str">
        <f>IF(AP11="","",IF(AP11=AT11,"△",IF(AP11&gt;AT11,"○","●")))</f>
        <v/>
      </c>
      <c r="AR11" s="41"/>
      <c r="AS11" s="41"/>
      <c r="AT11" s="42" t="str">
        <f t="shared" ref="AT11" si="41">IF(AS12="","",SUM(AS12,AS13))</f>
        <v/>
      </c>
      <c r="AU11" s="29">
        <f>COUNTIF(B11:AT11,"○")</f>
        <v>0</v>
      </c>
      <c r="AV11" s="29">
        <f>COUNTIF(B11:AT11,"△")</f>
        <v>0</v>
      </c>
      <c r="AW11" s="29">
        <f>COUNTIF(B11:AT11,"●")</f>
        <v>0</v>
      </c>
      <c r="AX11" s="32">
        <f>AU11*3+AV11*1</f>
        <v>0</v>
      </c>
      <c r="AY11" s="48">
        <f t="shared" ref="AY11" si="42">SUM(B11,G11,L11,Q11,V11,AA11,AF11,AK11,AP11)</f>
        <v>0</v>
      </c>
      <c r="AZ11" s="48">
        <f t="shared" ref="AZ11" si="43">SUM(F11,K11,P11,U11,Z11,AE11,AJ11,AO11,AT11)</f>
        <v>0</v>
      </c>
      <c r="BA11" s="48">
        <f t="shared" ref="BA11" si="44">AY11-AZ11</f>
        <v>0</v>
      </c>
      <c r="BB11" s="48">
        <f t="shared" ref="BB11" si="45">RANK(AX11,$AX$3:$AX$38,0)*100-BA11</f>
        <v>100</v>
      </c>
      <c r="BC11" s="45">
        <f t="shared" ref="BC11" si="46">RANK(BB11,$BB$3:$BB$38,1)</f>
        <v>1</v>
      </c>
    </row>
    <row r="12" spans="1:57" ht="20.100000000000001" customHeight="1" x14ac:dyDescent="0.5">
      <c r="A12" s="64"/>
      <c r="B12" s="39"/>
      <c r="C12" s="16" t="str">
        <f>IF(O4="","",O4)</f>
        <v/>
      </c>
      <c r="D12" s="14" t="s">
        <v>8</v>
      </c>
      <c r="E12" s="17" t="str">
        <f>IF(M4="","",M4)</f>
        <v/>
      </c>
      <c r="F12" s="43"/>
      <c r="G12" s="39"/>
      <c r="H12" s="16" t="str">
        <f>IF(O8="","",O8)</f>
        <v/>
      </c>
      <c r="I12" s="14" t="s">
        <v>8</v>
      </c>
      <c r="J12" s="17" t="str">
        <f>IF(M8="","",M8)</f>
        <v/>
      </c>
      <c r="K12" s="43"/>
      <c r="L12" s="55"/>
      <c r="M12" s="52"/>
      <c r="N12" s="52"/>
      <c r="O12" s="52"/>
      <c r="P12" s="52"/>
      <c r="Q12" s="39"/>
      <c r="R12" s="2"/>
      <c r="S12" s="1" t="s">
        <v>8</v>
      </c>
      <c r="T12" s="4"/>
      <c r="U12" s="43"/>
      <c r="V12" s="39"/>
      <c r="W12" s="2"/>
      <c r="X12" s="1" t="s">
        <v>8</v>
      </c>
      <c r="Y12" s="4"/>
      <c r="Z12" s="43"/>
      <c r="AA12" s="39"/>
      <c r="AB12" s="2"/>
      <c r="AC12" s="1" t="s">
        <v>8</v>
      </c>
      <c r="AD12" s="4"/>
      <c r="AE12" s="43"/>
      <c r="AF12" s="39"/>
      <c r="AG12" s="2"/>
      <c r="AH12" s="1" t="s">
        <v>8</v>
      </c>
      <c r="AI12" s="4"/>
      <c r="AJ12" s="43"/>
      <c r="AK12" s="39"/>
      <c r="AL12" s="2"/>
      <c r="AM12" s="1" t="s">
        <v>8</v>
      </c>
      <c r="AN12" s="4"/>
      <c r="AO12" s="43"/>
      <c r="AP12" s="39"/>
      <c r="AQ12" s="2"/>
      <c r="AR12" s="1" t="s">
        <v>8</v>
      </c>
      <c r="AS12" s="4"/>
      <c r="AT12" s="43"/>
      <c r="AU12" s="30"/>
      <c r="AV12" s="30"/>
      <c r="AW12" s="30"/>
      <c r="AX12" s="33"/>
      <c r="AY12" s="49"/>
      <c r="AZ12" s="49"/>
      <c r="BA12" s="49"/>
      <c r="BB12" s="49"/>
      <c r="BC12" s="46"/>
    </row>
    <row r="13" spans="1:57" ht="20.100000000000001" customHeight="1" x14ac:dyDescent="0.5">
      <c r="A13" s="64"/>
      <c r="B13" s="39"/>
      <c r="C13" s="18" t="str">
        <f>IF(O5="","",O5)</f>
        <v/>
      </c>
      <c r="D13" s="14" t="s">
        <v>8</v>
      </c>
      <c r="E13" s="19" t="str">
        <f>IF(M5="","",M5)</f>
        <v/>
      </c>
      <c r="F13" s="43"/>
      <c r="G13" s="39"/>
      <c r="H13" s="18" t="str">
        <f>IF(O9="","",O9)</f>
        <v/>
      </c>
      <c r="I13" s="14" t="s">
        <v>8</v>
      </c>
      <c r="J13" s="19" t="str">
        <f>IF(M9="","",M9)</f>
        <v/>
      </c>
      <c r="K13" s="43"/>
      <c r="L13" s="55"/>
      <c r="M13" s="52"/>
      <c r="N13" s="52"/>
      <c r="O13" s="52"/>
      <c r="P13" s="52"/>
      <c r="Q13" s="39"/>
      <c r="R13" s="3"/>
      <c r="S13" s="1" t="s">
        <v>8</v>
      </c>
      <c r="T13" s="5"/>
      <c r="U13" s="43"/>
      <c r="V13" s="39"/>
      <c r="W13" s="3"/>
      <c r="X13" s="1" t="s">
        <v>8</v>
      </c>
      <c r="Y13" s="5"/>
      <c r="Z13" s="43"/>
      <c r="AA13" s="39"/>
      <c r="AB13" s="3"/>
      <c r="AC13" s="1" t="s">
        <v>8</v>
      </c>
      <c r="AD13" s="5"/>
      <c r="AE13" s="43"/>
      <c r="AF13" s="39"/>
      <c r="AG13" s="3"/>
      <c r="AH13" s="1" t="s">
        <v>8</v>
      </c>
      <c r="AI13" s="5"/>
      <c r="AJ13" s="43"/>
      <c r="AK13" s="39"/>
      <c r="AL13" s="3"/>
      <c r="AM13" s="1" t="s">
        <v>8</v>
      </c>
      <c r="AN13" s="5"/>
      <c r="AO13" s="43"/>
      <c r="AP13" s="39"/>
      <c r="AQ13" s="3"/>
      <c r="AR13" s="1" t="s">
        <v>8</v>
      </c>
      <c r="AS13" s="5"/>
      <c r="AT13" s="43"/>
      <c r="AU13" s="30"/>
      <c r="AV13" s="30"/>
      <c r="AW13" s="30"/>
      <c r="AX13" s="33"/>
      <c r="AY13" s="49"/>
      <c r="AZ13" s="49"/>
      <c r="BA13" s="49"/>
      <c r="BB13" s="49"/>
      <c r="BC13" s="46"/>
    </row>
    <row r="14" spans="1:57" ht="20.100000000000001" customHeight="1" x14ac:dyDescent="0.5">
      <c r="A14" s="65"/>
      <c r="B14" s="40"/>
      <c r="C14" s="15"/>
      <c r="D14" s="15"/>
      <c r="E14" s="15"/>
      <c r="F14" s="44"/>
      <c r="G14" s="40"/>
      <c r="H14" s="15"/>
      <c r="I14" s="15"/>
      <c r="J14" s="15"/>
      <c r="K14" s="44"/>
      <c r="L14" s="56"/>
      <c r="M14" s="53"/>
      <c r="N14" s="53"/>
      <c r="O14" s="53"/>
      <c r="P14" s="53"/>
      <c r="Q14" s="40"/>
      <c r="R14" s="15"/>
      <c r="S14" s="15"/>
      <c r="T14" s="15"/>
      <c r="U14" s="44"/>
      <c r="V14" s="40"/>
      <c r="W14" s="15"/>
      <c r="X14" s="15"/>
      <c r="Y14" s="15"/>
      <c r="Z14" s="44"/>
      <c r="AA14" s="40"/>
      <c r="AB14" s="15"/>
      <c r="AC14" s="15"/>
      <c r="AD14" s="15"/>
      <c r="AE14" s="44"/>
      <c r="AF14" s="40"/>
      <c r="AG14" s="15"/>
      <c r="AH14" s="15"/>
      <c r="AI14" s="15"/>
      <c r="AJ14" s="44"/>
      <c r="AK14" s="40"/>
      <c r="AL14" s="15"/>
      <c r="AM14" s="15"/>
      <c r="AN14" s="15"/>
      <c r="AO14" s="44"/>
      <c r="AP14" s="40"/>
      <c r="AQ14" s="15"/>
      <c r="AR14" s="15"/>
      <c r="AS14" s="15"/>
      <c r="AT14" s="44"/>
      <c r="AU14" s="31"/>
      <c r="AV14" s="31"/>
      <c r="AW14" s="31"/>
      <c r="AX14" s="34"/>
      <c r="AY14" s="50"/>
      <c r="AZ14" s="50"/>
      <c r="BA14" s="50"/>
      <c r="BB14" s="50"/>
      <c r="BC14" s="47"/>
    </row>
    <row r="15" spans="1:57" ht="20.100000000000001" customHeight="1" x14ac:dyDescent="0.5">
      <c r="A15" s="61" t="s">
        <v>16</v>
      </c>
      <c r="B15" s="38" t="str">
        <f t="shared" ref="B15" si="47">IF(C16="","",SUM(C16,C17))</f>
        <v/>
      </c>
      <c r="C15" s="41" t="str">
        <f>IF(B15="","",IF(B15=F15,"△",IF(B15&gt;F15,"○","●")))</f>
        <v/>
      </c>
      <c r="D15" s="41"/>
      <c r="E15" s="41"/>
      <c r="F15" s="42" t="str">
        <f>IF(E16="","",SUM(E16,E17))</f>
        <v/>
      </c>
      <c r="G15" s="38" t="str">
        <f t="shared" ref="G15" si="48">IF(H16="","",SUM(H16,H17))</f>
        <v/>
      </c>
      <c r="H15" s="41" t="str">
        <f>IF(G15="","",IF(G15=K15,"△",IF(G15&gt;K15,"○","●")))</f>
        <v/>
      </c>
      <c r="I15" s="41"/>
      <c r="J15" s="41"/>
      <c r="K15" s="42" t="str">
        <f>IF(J16="","",SUM(J16,J17))</f>
        <v/>
      </c>
      <c r="L15" s="38" t="str">
        <f>IF(M16="","",SUM(M16,M17))</f>
        <v/>
      </c>
      <c r="M15" s="41" t="str">
        <f>IF(L15="","",IF(L15=P15,"△",IF(L15&gt;P15,"○","●")))</f>
        <v/>
      </c>
      <c r="N15" s="41"/>
      <c r="O15" s="41"/>
      <c r="P15" s="42" t="str">
        <f>IF(O16="","",SUM(O16,O17))</f>
        <v/>
      </c>
      <c r="Q15" s="54"/>
      <c r="R15" s="51"/>
      <c r="S15" s="51"/>
      <c r="T15" s="51"/>
      <c r="U15" s="51"/>
      <c r="V15" s="38" t="str">
        <f t="shared" ref="V15" si="49">IF(W16="","",SUM(W16,W17))</f>
        <v/>
      </c>
      <c r="W15" s="41" t="str">
        <f>IF(V15="","",IF(V15=Z15,"△",IF(V15&gt;Z15,"○","●")))</f>
        <v/>
      </c>
      <c r="X15" s="41"/>
      <c r="Y15" s="41"/>
      <c r="Z15" s="42" t="str">
        <f t="shared" ref="Z15" si="50">IF(Y16="","",SUM(Y16,Y17))</f>
        <v/>
      </c>
      <c r="AA15" s="38" t="str">
        <f t="shared" ref="AA15" si="51">IF(AB16="","",SUM(AB16,AB17))</f>
        <v/>
      </c>
      <c r="AB15" s="41" t="str">
        <f>IF(AA15="","",IF(AA15=AE15,"△",IF(AA15&gt;AE15,"○","●")))</f>
        <v/>
      </c>
      <c r="AC15" s="41"/>
      <c r="AD15" s="41"/>
      <c r="AE15" s="42" t="str">
        <f t="shared" ref="AE15" si="52">IF(AD16="","",SUM(AD16,AD17))</f>
        <v/>
      </c>
      <c r="AF15" s="38" t="str">
        <f>IF(AG16="","",SUM(AG16,AG17))</f>
        <v/>
      </c>
      <c r="AG15" s="41" t="str">
        <f>IF(AF15="","",IF(AF15=AJ15,"△",IF(AF15&gt;AJ15,"○","●")))</f>
        <v/>
      </c>
      <c r="AH15" s="41"/>
      <c r="AI15" s="41"/>
      <c r="AJ15" s="42" t="str">
        <f>IF(AI16="","",SUM(AI16,AI17))</f>
        <v/>
      </c>
      <c r="AK15" s="38" t="str">
        <f t="shared" ref="AK15" si="53">IF(AL16="","",SUM(AL16,AL17))</f>
        <v/>
      </c>
      <c r="AL15" s="41" t="str">
        <f>IF(AK15="","",IF(AK15=AO15,"△",IF(AK15&gt;AO15,"○","●")))</f>
        <v/>
      </c>
      <c r="AM15" s="41"/>
      <c r="AN15" s="41"/>
      <c r="AO15" s="42" t="str">
        <f t="shared" ref="AO15" si="54">IF(AN16="","",SUM(AN16,AN17))</f>
        <v/>
      </c>
      <c r="AP15" s="38" t="str">
        <f t="shared" ref="AP15" si="55">IF(AQ16="","",SUM(AQ16,AQ17))</f>
        <v/>
      </c>
      <c r="AQ15" s="41" t="str">
        <f>IF(AP15="","",IF(AP15=AT15,"△",IF(AP15&gt;AT15,"○","●")))</f>
        <v/>
      </c>
      <c r="AR15" s="41"/>
      <c r="AS15" s="41"/>
      <c r="AT15" s="42" t="str">
        <f t="shared" ref="AT15" si="56">IF(AS16="","",SUM(AS16,AS17))</f>
        <v/>
      </c>
      <c r="AU15" s="29">
        <f>COUNTIF(B15:AT15,"○")</f>
        <v>0</v>
      </c>
      <c r="AV15" s="29">
        <f>COUNTIF(B15:AT15,"△")</f>
        <v>0</v>
      </c>
      <c r="AW15" s="29">
        <f>COUNTIF(B15:AT15,"●")</f>
        <v>0</v>
      </c>
      <c r="AX15" s="32">
        <f>AU15*3+AV15*1</f>
        <v>0</v>
      </c>
      <c r="AY15" s="48">
        <f t="shared" ref="AY15" si="57">SUM(B15,G15,L15,Q15,V15,AA15,AF15,AK15,AP15)</f>
        <v>0</v>
      </c>
      <c r="AZ15" s="48">
        <f t="shared" ref="AZ15" si="58">SUM(F15,K15,P15,U15,Z15,AE15,AJ15,AO15,AT15)</f>
        <v>0</v>
      </c>
      <c r="BA15" s="48">
        <f t="shared" ref="BA15" si="59">AY15-AZ15</f>
        <v>0</v>
      </c>
      <c r="BB15" s="48">
        <f t="shared" ref="BB15" si="60">RANK(AX15,$AX$3:$AX$38,0)*100-BA15</f>
        <v>100</v>
      </c>
      <c r="BC15" s="45">
        <f t="shared" ref="BC15" si="61">RANK(BB15,$BB$3:$BB$38,1)</f>
        <v>1</v>
      </c>
    </row>
    <row r="16" spans="1:57" ht="20.100000000000001" customHeight="1" x14ac:dyDescent="0.5">
      <c r="A16" s="64"/>
      <c r="B16" s="39"/>
      <c r="C16" s="16" t="str">
        <f>IF(T4="","",T4)</f>
        <v/>
      </c>
      <c r="D16" s="14" t="s">
        <v>8</v>
      </c>
      <c r="E16" s="17" t="str">
        <f>IF(R4="","",R4)</f>
        <v/>
      </c>
      <c r="F16" s="43"/>
      <c r="G16" s="39"/>
      <c r="H16" s="16" t="str">
        <f>IF(T8="","",T8)</f>
        <v/>
      </c>
      <c r="I16" s="14" t="s">
        <v>8</v>
      </c>
      <c r="J16" s="17" t="str">
        <f>IF(R8="","",R8)</f>
        <v/>
      </c>
      <c r="K16" s="43"/>
      <c r="L16" s="39"/>
      <c r="M16" s="16" t="str">
        <f>IF(T12="","",T12)</f>
        <v/>
      </c>
      <c r="N16" s="14" t="s">
        <v>8</v>
      </c>
      <c r="O16" s="17" t="str">
        <f>IF(R12="","",R12)</f>
        <v/>
      </c>
      <c r="P16" s="43"/>
      <c r="Q16" s="55"/>
      <c r="R16" s="52"/>
      <c r="S16" s="52"/>
      <c r="T16" s="52"/>
      <c r="U16" s="52"/>
      <c r="V16" s="39"/>
      <c r="W16" s="2"/>
      <c r="X16" s="1" t="s">
        <v>8</v>
      </c>
      <c r="Y16" s="4"/>
      <c r="Z16" s="43"/>
      <c r="AA16" s="39"/>
      <c r="AB16" s="2"/>
      <c r="AC16" s="1" t="s">
        <v>8</v>
      </c>
      <c r="AD16" s="4"/>
      <c r="AE16" s="43"/>
      <c r="AF16" s="39"/>
      <c r="AG16" s="2"/>
      <c r="AH16" s="1"/>
      <c r="AI16" s="4"/>
      <c r="AJ16" s="43"/>
      <c r="AK16" s="39"/>
      <c r="AL16" s="2"/>
      <c r="AM16" s="1" t="s">
        <v>8</v>
      </c>
      <c r="AN16" s="4"/>
      <c r="AO16" s="43"/>
      <c r="AP16" s="39"/>
      <c r="AQ16" s="2"/>
      <c r="AR16" s="1" t="s">
        <v>8</v>
      </c>
      <c r="AS16" s="4"/>
      <c r="AT16" s="43"/>
      <c r="AU16" s="30"/>
      <c r="AV16" s="30"/>
      <c r="AW16" s="30"/>
      <c r="AX16" s="33"/>
      <c r="AY16" s="49"/>
      <c r="AZ16" s="49"/>
      <c r="BA16" s="49"/>
      <c r="BB16" s="49"/>
      <c r="BC16" s="46"/>
    </row>
    <row r="17" spans="1:55" ht="20.100000000000001" customHeight="1" x14ac:dyDescent="0.5">
      <c r="A17" s="64"/>
      <c r="B17" s="39"/>
      <c r="C17" s="18" t="str">
        <f>IF(T5="","",T5)</f>
        <v/>
      </c>
      <c r="D17" s="14" t="s">
        <v>8</v>
      </c>
      <c r="E17" s="19" t="str">
        <f>IF(R5="","",R5)</f>
        <v/>
      </c>
      <c r="F17" s="43"/>
      <c r="G17" s="39"/>
      <c r="H17" s="18" t="str">
        <f>IF(T9="","",T9)</f>
        <v/>
      </c>
      <c r="I17" s="14" t="s">
        <v>8</v>
      </c>
      <c r="J17" s="19" t="str">
        <f>IF(R9="","",R9)</f>
        <v/>
      </c>
      <c r="K17" s="43"/>
      <c r="L17" s="39"/>
      <c r="M17" s="18" t="str">
        <f>IF(T13="","",T13)</f>
        <v/>
      </c>
      <c r="N17" s="14" t="s">
        <v>8</v>
      </c>
      <c r="O17" s="19" t="str">
        <f>IF(R13="","",R13)</f>
        <v/>
      </c>
      <c r="P17" s="43"/>
      <c r="Q17" s="55"/>
      <c r="R17" s="52"/>
      <c r="S17" s="52"/>
      <c r="T17" s="52"/>
      <c r="U17" s="52"/>
      <c r="V17" s="39"/>
      <c r="W17" s="3"/>
      <c r="X17" s="1" t="s">
        <v>8</v>
      </c>
      <c r="Y17" s="5"/>
      <c r="Z17" s="43"/>
      <c r="AA17" s="39"/>
      <c r="AB17" s="3"/>
      <c r="AC17" s="1" t="s">
        <v>8</v>
      </c>
      <c r="AD17" s="5"/>
      <c r="AE17" s="43"/>
      <c r="AF17" s="39"/>
      <c r="AG17" s="3"/>
      <c r="AH17" s="1" t="s">
        <v>8</v>
      </c>
      <c r="AI17" s="5"/>
      <c r="AJ17" s="43"/>
      <c r="AK17" s="39"/>
      <c r="AL17" s="3"/>
      <c r="AM17" s="1" t="s">
        <v>8</v>
      </c>
      <c r="AN17" s="5"/>
      <c r="AO17" s="43"/>
      <c r="AP17" s="39"/>
      <c r="AQ17" s="3"/>
      <c r="AR17" s="1" t="s">
        <v>8</v>
      </c>
      <c r="AS17" s="5"/>
      <c r="AT17" s="43"/>
      <c r="AU17" s="30"/>
      <c r="AV17" s="30"/>
      <c r="AW17" s="30"/>
      <c r="AX17" s="33"/>
      <c r="AY17" s="49"/>
      <c r="AZ17" s="49"/>
      <c r="BA17" s="49"/>
      <c r="BB17" s="49"/>
      <c r="BC17" s="46"/>
    </row>
    <row r="18" spans="1:55" ht="20.100000000000001" customHeight="1" x14ac:dyDescent="0.5">
      <c r="A18" s="65"/>
      <c r="B18" s="40"/>
      <c r="C18" s="15"/>
      <c r="D18" s="15"/>
      <c r="E18" s="15"/>
      <c r="F18" s="44"/>
      <c r="G18" s="40"/>
      <c r="H18" s="15"/>
      <c r="I18" s="15"/>
      <c r="J18" s="15"/>
      <c r="K18" s="44"/>
      <c r="L18" s="40"/>
      <c r="M18" s="15"/>
      <c r="N18" s="15"/>
      <c r="O18" s="15"/>
      <c r="P18" s="44"/>
      <c r="Q18" s="56"/>
      <c r="R18" s="53"/>
      <c r="S18" s="53"/>
      <c r="T18" s="53"/>
      <c r="U18" s="53"/>
      <c r="V18" s="40"/>
      <c r="W18" s="15"/>
      <c r="X18" s="15"/>
      <c r="Y18" s="15"/>
      <c r="Z18" s="44"/>
      <c r="AA18" s="40"/>
      <c r="AB18" s="15"/>
      <c r="AC18" s="15"/>
      <c r="AD18" s="15"/>
      <c r="AE18" s="44"/>
      <c r="AF18" s="40"/>
      <c r="AG18" s="15"/>
      <c r="AH18" s="15"/>
      <c r="AI18" s="15"/>
      <c r="AJ18" s="44"/>
      <c r="AK18" s="40"/>
      <c r="AL18" s="15"/>
      <c r="AM18" s="15"/>
      <c r="AN18" s="15"/>
      <c r="AO18" s="44"/>
      <c r="AP18" s="40"/>
      <c r="AQ18" s="15"/>
      <c r="AR18" s="15"/>
      <c r="AS18" s="15"/>
      <c r="AT18" s="44"/>
      <c r="AU18" s="31"/>
      <c r="AV18" s="31"/>
      <c r="AW18" s="31"/>
      <c r="AX18" s="34"/>
      <c r="AY18" s="50"/>
      <c r="AZ18" s="50"/>
      <c r="BA18" s="50"/>
      <c r="BB18" s="50"/>
      <c r="BC18" s="47"/>
    </row>
    <row r="19" spans="1:55" ht="20.100000000000001" customHeight="1" x14ac:dyDescent="0.5">
      <c r="A19" s="64" t="s">
        <v>17</v>
      </c>
      <c r="B19" s="38" t="str">
        <f t="shared" ref="B19" si="62">IF(C20="","",SUM(C20,C21))</f>
        <v/>
      </c>
      <c r="C19" s="41" t="str">
        <f>IF(B19="","",IF(B19=F19,"△",IF(B19&gt;F19,"○","●")))</f>
        <v/>
      </c>
      <c r="D19" s="41"/>
      <c r="E19" s="41"/>
      <c r="F19" s="42" t="str">
        <f>IF(E20="","",SUM(E20,E21))</f>
        <v/>
      </c>
      <c r="G19" s="38" t="str">
        <f t="shared" ref="G19" si="63">IF(H20="","",SUM(H20,H21))</f>
        <v/>
      </c>
      <c r="H19" s="41" t="str">
        <f>IF(G19="","",IF(G19=K19,"△",IF(G19&gt;K19,"○","●")))</f>
        <v/>
      </c>
      <c r="I19" s="41"/>
      <c r="J19" s="41"/>
      <c r="K19" s="42" t="str">
        <f>IF(J20="","",SUM(J20,J21))</f>
        <v/>
      </c>
      <c r="L19" s="38" t="str">
        <f t="shared" ref="L19" si="64">IF(M20="","",SUM(M20,M21))</f>
        <v/>
      </c>
      <c r="M19" s="41" t="str">
        <f>IF(L19="","",IF(L19=P19,"△",IF(L19&gt;P19,"○","●")))</f>
        <v/>
      </c>
      <c r="N19" s="41"/>
      <c r="O19" s="41"/>
      <c r="P19" s="42" t="str">
        <f>IF(O20="","",SUM(O20,O21))</f>
        <v/>
      </c>
      <c r="Q19" s="38" t="str">
        <f>IF(R20="","",SUM(R20,R21))</f>
        <v/>
      </c>
      <c r="R19" s="41" t="str">
        <f>IF(Q19="","",IF(Q19=U19,"△",IF(Q19&gt;U19,"○","●")))</f>
        <v/>
      </c>
      <c r="S19" s="41"/>
      <c r="T19" s="41"/>
      <c r="U19" s="42" t="str">
        <f>IF(T20="","",SUM(T20,T21))</f>
        <v/>
      </c>
      <c r="V19" s="54"/>
      <c r="W19" s="51"/>
      <c r="X19" s="51"/>
      <c r="Y19" s="51"/>
      <c r="Z19" s="51"/>
      <c r="AA19" s="38" t="str">
        <f t="shared" ref="AA19" si="65">IF(AB20="","",SUM(AB20,AB21))</f>
        <v/>
      </c>
      <c r="AB19" s="41" t="str">
        <f>IF(AA19="","",IF(AA19=AE19,"△",IF(AA19&gt;AE19,"○","●")))</f>
        <v/>
      </c>
      <c r="AC19" s="41"/>
      <c r="AD19" s="41"/>
      <c r="AE19" s="42" t="str">
        <f t="shared" ref="AE19" si="66">IF(AD20="","",SUM(AD20,AD21))</f>
        <v/>
      </c>
      <c r="AF19" s="38" t="str">
        <f>IF(AG20="","",SUM(AG20,AG21))</f>
        <v/>
      </c>
      <c r="AG19" s="41" t="str">
        <f>IF(AF19="","",IF(AF19=AJ19,"△",IF(AF19&gt;AJ19,"○","●")))</f>
        <v/>
      </c>
      <c r="AH19" s="41"/>
      <c r="AI19" s="41"/>
      <c r="AJ19" s="42" t="str">
        <f>IF(AI20="","",SUM(AI20,AI21))</f>
        <v/>
      </c>
      <c r="AK19" s="38" t="str">
        <f t="shared" ref="AK19" si="67">IF(AL20="","",SUM(AL20,AL21))</f>
        <v/>
      </c>
      <c r="AL19" s="41" t="str">
        <f>IF(AK19="","",IF(AK19=AO19,"△",IF(AK19&gt;AO19,"○","●")))</f>
        <v/>
      </c>
      <c r="AM19" s="41"/>
      <c r="AN19" s="41"/>
      <c r="AO19" s="42" t="str">
        <f t="shared" ref="AO19" si="68">IF(AN20="","",SUM(AN20,AN21))</f>
        <v/>
      </c>
      <c r="AP19" s="38" t="str">
        <f t="shared" ref="AP19" si="69">IF(AQ20="","",SUM(AQ20,AQ21))</f>
        <v/>
      </c>
      <c r="AQ19" s="41" t="str">
        <f>IF(AP19="","",IF(AP19=AT19,"△",IF(AP19&gt;AT19,"○","●")))</f>
        <v/>
      </c>
      <c r="AR19" s="41"/>
      <c r="AS19" s="41"/>
      <c r="AT19" s="42" t="str">
        <f t="shared" ref="AT19" si="70">IF(AS20="","",SUM(AS20,AS21))</f>
        <v/>
      </c>
      <c r="AU19" s="29">
        <f>COUNTIF(B19:AT19,"○")</f>
        <v>0</v>
      </c>
      <c r="AV19" s="29">
        <f>COUNTIF(B19:AT19,"△")</f>
        <v>0</v>
      </c>
      <c r="AW19" s="29">
        <f>COUNTIF(B19:AT19,"●")</f>
        <v>0</v>
      </c>
      <c r="AX19" s="32">
        <f>AU19*3+AV19*1</f>
        <v>0</v>
      </c>
      <c r="AY19" s="48">
        <f t="shared" ref="AY19" si="71">SUM(B19,G19,L19,Q19,V19,AA19,AF19,AK19,AP19)</f>
        <v>0</v>
      </c>
      <c r="AZ19" s="48">
        <f t="shared" ref="AZ19" si="72">SUM(F19,K19,P19,U19,Z19,AE19,AJ19,AO19,AT19)</f>
        <v>0</v>
      </c>
      <c r="BA19" s="48">
        <f t="shared" ref="BA19" si="73">AY19-AZ19</f>
        <v>0</v>
      </c>
      <c r="BB19" s="48">
        <f t="shared" ref="BB19" si="74">RANK(AX19,$AX$3:$AX$38,0)*100-BA19</f>
        <v>100</v>
      </c>
      <c r="BC19" s="45">
        <f t="shared" ref="BC19" si="75">RANK(BB19,$BB$3:$BB$38,1)</f>
        <v>1</v>
      </c>
    </row>
    <row r="20" spans="1:55" ht="20.100000000000001" customHeight="1" x14ac:dyDescent="0.5">
      <c r="A20" s="64"/>
      <c r="B20" s="39"/>
      <c r="C20" s="16" t="str">
        <f>IF(Y4="","",Y4)</f>
        <v/>
      </c>
      <c r="D20" s="14" t="s">
        <v>8</v>
      </c>
      <c r="E20" s="17" t="str">
        <f>IF(W4="","",W4)</f>
        <v/>
      </c>
      <c r="F20" s="43"/>
      <c r="G20" s="39"/>
      <c r="H20" s="16" t="str">
        <f>IF(Y8="","",Y8)</f>
        <v/>
      </c>
      <c r="I20" s="14" t="s">
        <v>8</v>
      </c>
      <c r="J20" s="17" t="str">
        <f>IF(W8="","",W8)</f>
        <v/>
      </c>
      <c r="K20" s="43"/>
      <c r="L20" s="39"/>
      <c r="M20" s="16" t="str">
        <f>IF(Y12="","",Y12)</f>
        <v/>
      </c>
      <c r="N20" s="14" t="s">
        <v>8</v>
      </c>
      <c r="O20" s="17" t="str">
        <f>IF(W12="","",W12)</f>
        <v/>
      </c>
      <c r="P20" s="43"/>
      <c r="Q20" s="39"/>
      <c r="R20" s="16" t="str">
        <f>IF(Y16="","",Y16)</f>
        <v/>
      </c>
      <c r="S20" s="14" t="s">
        <v>8</v>
      </c>
      <c r="T20" s="17" t="str">
        <f>IF(W16="","",W16)</f>
        <v/>
      </c>
      <c r="U20" s="43"/>
      <c r="V20" s="55"/>
      <c r="W20" s="52"/>
      <c r="X20" s="52"/>
      <c r="Y20" s="52"/>
      <c r="Z20" s="52"/>
      <c r="AA20" s="39"/>
      <c r="AB20" s="2"/>
      <c r="AC20" s="1" t="s">
        <v>8</v>
      </c>
      <c r="AD20" s="4"/>
      <c r="AE20" s="43"/>
      <c r="AF20" s="39"/>
      <c r="AG20" s="2"/>
      <c r="AH20" s="1" t="s">
        <v>8</v>
      </c>
      <c r="AI20" s="4"/>
      <c r="AJ20" s="43"/>
      <c r="AK20" s="39"/>
      <c r="AL20" s="2"/>
      <c r="AM20" s="1" t="s">
        <v>8</v>
      </c>
      <c r="AN20" s="4"/>
      <c r="AO20" s="43"/>
      <c r="AP20" s="39"/>
      <c r="AQ20" s="2"/>
      <c r="AR20" s="1" t="s">
        <v>8</v>
      </c>
      <c r="AS20" s="4"/>
      <c r="AT20" s="43"/>
      <c r="AU20" s="30"/>
      <c r="AV20" s="30"/>
      <c r="AW20" s="30"/>
      <c r="AX20" s="33"/>
      <c r="AY20" s="49"/>
      <c r="AZ20" s="49"/>
      <c r="BA20" s="49"/>
      <c r="BB20" s="49"/>
      <c r="BC20" s="46"/>
    </row>
    <row r="21" spans="1:55" ht="20.100000000000001" customHeight="1" x14ac:dyDescent="0.5">
      <c r="A21" s="64"/>
      <c r="B21" s="39"/>
      <c r="C21" s="18" t="str">
        <f>IF(Y5="","",Y5)</f>
        <v/>
      </c>
      <c r="D21" s="14" t="s">
        <v>8</v>
      </c>
      <c r="E21" s="19" t="str">
        <f>IF(W5="","",W5)</f>
        <v/>
      </c>
      <c r="F21" s="43"/>
      <c r="G21" s="39"/>
      <c r="H21" s="18" t="str">
        <f>IF(Y9="","",Y9)</f>
        <v/>
      </c>
      <c r="I21" s="14" t="s">
        <v>8</v>
      </c>
      <c r="J21" s="19" t="str">
        <f>IF(W9="","",W9)</f>
        <v/>
      </c>
      <c r="K21" s="43"/>
      <c r="L21" s="39"/>
      <c r="M21" s="18" t="str">
        <f>IF(Y13="","",Y13)</f>
        <v/>
      </c>
      <c r="N21" s="14" t="s">
        <v>8</v>
      </c>
      <c r="O21" s="19" t="str">
        <f>IF(W13="","",W13)</f>
        <v/>
      </c>
      <c r="P21" s="43"/>
      <c r="Q21" s="39"/>
      <c r="R21" s="18" t="str">
        <f>IF(Y17="","",Y17)</f>
        <v/>
      </c>
      <c r="S21" s="14" t="s">
        <v>8</v>
      </c>
      <c r="T21" s="19" t="str">
        <f>IF(W17="","",W17)</f>
        <v/>
      </c>
      <c r="U21" s="43"/>
      <c r="V21" s="55"/>
      <c r="W21" s="52"/>
      <c r="X21" s="52"/>
      <c r="Y21" s="52"/>
      <c r="Z21" s="52"/>
      <c r="AA21" s="39"/>
      <c r="AB21" s="3"/>
      <c r="AC21" s="1" t="s">
        <v>8</v>
      </c>
      <c r="AD21" s="5"/>
      <c r="AE21" s="43"/>
      <c r="AF21" s="39"/>
      <c r="AG21" s="3"/>
      <c r="AH21" s="1" t="s">
        <v>8</v>
      </c>
      <c r="AI21" s="5"/>
      <c r="AJ21" s="43"/>
      <c r="AK21" s="39"/>
      <c r="AL21" s="3"/>
      <c r="AM21" s="1" t="s">
        <v>8</v>
      </c>
      <c r="AN21" s="5"/>
      <c r="AO21" s="43"/>
      <c r="AP21" s="39"/>
      <c r="AQ21" s="3"/>
      <c r="AR21" s="1" t="s">
        <v>8</v>
      </c>
      <c r="AS21" s="5"/>
      <c r="AT21" s="43"/>
      <c r="AU21" s="30"/>
      <c r="AV21" s="30"/>
      <c r="AW21" s="30"/>
      <c r="AX21" s="33"/>
      <c r="AY21" s="49"/>
      <c r="AZ21" s="49"/>
      <c r="BA21" s="49"/>
      <c r="BB21" s="49"/>
      <c r="BC21" s="46"/>
    </row>
    <row r="22" spans="1:55" ht="20.100000000000001" customHeight="1" x14ac:dyDescent="0.5">
      <c r="A22" s="65"/>
      <c r="B22" s="40"/>
      <c r="C22" s="15"/>
      <c r="D22" s="15"/>
      <c r="E22" s="15"/>
      <c r="F22" s="44"/>
      <c r="G22" s="40"/>
      <c r="H22" s="15"/>
      <c r="I22" s="15"/>
      <c r="J22" s="15"/>
      <c r="K22" s="44"/>
      <c r="L22" s="40"/>
      <c r="M22" s="15"/>
      <c r="N22" s="15"/>
      <c r="O22" s="15"/>
      <c r="P22" s="44"/>
      <c r="Q22" s="40"/>
      <c r="R22" s="15"/>
      <c r="S22" s="15"/>
      <c r="T22" s="15"/>
      <c r="U22" s="44"/>
      <c r="V22" s="56"/>
      <c r="W22" s="53"/>
      <c r="X22" s="53"/>
      <c r="Y22" s="53"/>
      <c r="Z22" s="53"/>
      <c r="AA22" s="40"/>
      <c r="AB22" s="15"/>
      <c r="AC22" s="15"/>
      <c r="AD22" s="15"/>
      <c r="AE22" s="44"/>
      <c r="AF22" s="40"/>
      <c r="AG22" s="15"/>
      <c r="AH22" s="15"/>
      <c r="AI22" s="15"/>
      <c r="AJ22" s="44"/>
      <c r="AK22" s="40"/>
      <c r="AL22" s="15"/>
      <c r="AM22" s="15"/>
      <c r="AN22" s="15"/>
      <c r="AO22" s="44"/>
      <c r="AP22" s="40"/>
      <c r="AQ22" s="15"/>
      <c r="AR22" s="15"/>
      <c r="AS22" s="15"/>
      <c r="AT22" s="44"/>
      <c r="AU22" s="31"/>
      <c r="AV22" s="31"/>
      <c r="AW22" s="31"/>
      <c r="AX22" s="34"/>
      <c r="AY22" s="50"/>
      <c r="AZ22" s="50"/>
      <c r="BA22" s="50"/>
      <c r="BB22" s="50"/>
      <c r="BC22" s="47"/>
    </row>
    <row r="23" spans="1:55" ht="20.100000000000001" customHeight="1" x14ac:dyDescent="0.5">
      <c r="A23" s="61" t="s">
        <v>18</v>
      </c>
      <c r="B23" s="38" t="str">
        <f t="shared" ref="B23" si="76">IF(C24="","",SUM(C24,C25))</f>
        <v/>
      </c>
      <c r="C23" s="41" t="str">
        <f>IF(B23="","",IF(B23=F23,"△",IF(B23&gt;F23,"○","●")))</f>
        <v/>
      </c>
      <c r="D23" s="41"/>
      <c r="E23" s="41"/>
      <c r="F23" s="42" t="str">
        <f>IF(E24="","",SUM(E24,E25))</f>
        <v/>
      </c>
      <c r="G23" s="38" t="str">
        <f t="shared" ref="G23" si="77">IF(H24="","",SUM(H24,H25))</f>
        <v/>
      </c>
      <c r="H23" s="41" t="str">
        <f>IF(G23="","",IF(G23=K23,"△",IF(G23&gt;K23,"○","●")))</f>
        <v/>
      </c>
      <c r="I23" s="41"/>
      <c r="J23" s="41"/>
      <c r="K23" s="42" t="str">
        <f>IF(J24="","",SUM(J24,J25))</f>
        <v/>
      </c>
      <c r="L23" s="38" t="str">
        <f t="shared" ref="L23" si="78">IF(M24="","",SUM(M24,M25))</f>
        <v/>
      </c>
      <c r="M23" s="41" t="str">
        <f>IF(L23="","",IF(L23=P23,"△",IF(L23&gt;P23,"○","●")))</f>
        <v/>
      </c>
      <c r="N23" s="41"/>
      <c r="O23" s="41"/>
      <c r="P23" s="42" t="str">
        <f>IF(O24="","",SUM(O24,O25))</f>
        <v/>
      </c>
      <c r="Q23" s="38" t="str">
        <f t="shared" ref="Q23" si="79">IF(R24="","",SUM(R24,R25))</f>
        <v/>
      </c>
      <c r="R23" s="41" t="str">
        <f>IF(Q23="","",IF(Q23=U23,"△",IF(Q23&gt;U23,"○","●")))</f>
        <v/>
      </c>
      <c r="S23" s="41"/>
      <c r="T23" s="41"/>
      <c r="U23" s="42" t="str">
        <f>IF(T24="","",SUM(T24,T25))</f>
        <v/>
      </c>
      <c r="V23" s="38" t="str">
        <f>IF(W24="","",SUM(W24,W25))</f>
        <v/>
      </c>
      <c r="W23" s="41" t="str">
        <f>IF(V23="","",IF(V23=Z23,"△",IF(V23&gt;Z23,"○","●")))</f>
        <v/>
      </c>
      <c r="X23" s="41"/>
      <c r="Y23" s="41"/>
      <c r="Z23" s="42" t="str">
        <f>IF(Y24="","",SUM(Y24,Y25))</f>
        <v/>
      </c>
      <c r="AA23" s="54"/>
      <c r="AB23" s="51"/>
      <c r="AC23" s="51"/>
      <c r="AD23" s="51"/>
      <c r="AE23" s="51"/>
      <c r="AF23" s="38" t="str">
        <f>IF(AG24="","",SUM(AG24,AG25))</f>
        <v/>
      </c>
      <c r="AG23" s="41" t="str">
        <f>IF(AF23="","",IF(AF23=AJ23,"△",IF(AF23&gt;AJ23,"○","●")))</f>
        <v/>
      </c>
      <c r="AH23" s="41"/>
      <c r="AI23" s="41"/>
      <c r="AJ23" s="42" t="str">
        <f>IF(AI24="","",SUM(AI24,AI25))</f>
        <v/>
      </c>
      <c r="AK23" s="38" t="str">
        <f t="shared" ref="AK23" si="80">IF(AL24="","",SUM(AL24,AL25))</f>
        <v/>
      </c>
      <c r="AL23" s="41" t="str">
        <f>IF(AK23="","",IF(AK23=AO23,"△",IF(AK23&gt;AO23,"○","●")))</f>
        <v/>
      </c>
      <c r="AM23" s="41"/>
      <c r="AN23" s="41"/>
      <c r="AO23" s="42" t="str">
        <f t="shared" ref="AO23" si="81">IF(AN24="","",SUM(AN24,AN25))</f>
        <v/>
      </c>
      <c r="AP23" s="38" t="str">
        <f t="shared" ref="AP23" si="82">IF(AQ24="","",SUM(AQ24,AQ25))</f>
        <v/>
      </c>
      <c r="AQ23" s="41" t="str">
        <f>IF(AP23="","",IF(AP23=AT23,"△",IF(AP23&gt;AT23,"○","●")))</f>
        <v/>
      </c>
      <c r="AR23" s="41"/>
      <c r="AS23" s="41"/>
      <c r="AT23" s="42" t="str">
        <f t="shared" ref="AT23" si="83">IF(AS24="","",SUM(AS24,AS25))</f>
        <v/>
      </c>
      <c r="AU23" s="29">
        <f>COUNTIF(B23:AT23,"○")</f>
        <v>0</v>
      </c>
      <c r="AV23" s="29">
        <f>COUNTIF(B23:AT23,"△")</f>
        <v>0</v>
      </c>
      <c r="AW23" s="29">
        <f>COUNTIF(B23:AT23,"●")</f>
        <v>0</v>
      </c>
      <c r="AX23" s="32">
        <f>AU23*3+AV23*1</f>
        <v>0</v>
      </c>
      <c r="AY23" s="48">
        <f t="shared" ref="AY23" si="84">SUM(B23,G23,L23,Q23,V23,AA23,AF23,AK23,AP23)</f>
        <v>0</v>
      </c>
      <c r="AZ23" s="48">
        <f t="shared" ref="AZ23" si="85">SUM(F23,K23,P23,U23,Z23,AE23,AJ23,AO23,AT23)</f>
        <v>0</v>
      </c>
      <c r="BA23" s="48">
        <f t="shared" ref="BA23" si="86">AY23-AZ23</f>
        <v>0</v>
      </c>
      <c r="BB23" s="48">
        <f t="shared" ref="BB23" si="87">RANK(AX23,$AX$3:$AX$38,0)*100-BA23</f>
        <v>100</v>
      </c>
      <c r="BC23" s="45">
        <f t="shared" ref="BC23" si="88">RANK(BB23,$BB$3:$BB$38,1)</f>
        <v>1</v>
      </c>
    </row>
    <row r="24" spans="1:55" ht="20.100000000000001" customHeight="1" x14ac:dyDescent="0.5">
      <c r="A24" s="64"/>
      <c r="B24" s="39"/>
      <c r="C24" s="16" t="str">
        <f>IF(AD4="","",AD4)</f>
        <v/>
      </c>
      <c r="D24" s="14" t="s">
        <v>8</v>
      </c>
      <c r="E24" s="17" t="str">
        <f>IF(AB4="","",AB4)</f>
        <v/>
      </c>
      <c r="F24" s="43"/>
      <c r="G24" s="39"/>
      <c r="H24" s="16" t="str">
        <f>IF(AD8="","",AD8)</f>
        <v/>
      </c>
      <c r="I24" s="14" t="s">
        <v>8</v>
      </c>
      <c r="J24" s="17" t="str">
        <f>IF(AB8="","",AB8)</f>
        <v/>
      </c>
      <c r="K24" s="43"/>
      <c r="L24" s="39"/>
      <c r="M24" s="16" t="str">
        <f>IF(AD12="","",AD12)</f>
        <v/>
      </c>
      <c r="N24" s="14" t="s">
        <v>8</v>
      </c>
      <c r="O24" s="17" t="str">
        <f>IF(AB12="","",AB12)</f>
        <v/>
      </c>
      <c r="P24" s="43"/>
      <c r="Q24" s="39"/>
      <c r="R24" s="16" t="str">
        <f>IF(AD16="","",AD16)</f>
        <v/>
      </c>
      <c r="S24" s="14" t="s">
        <v>8</v>
      </c>
      <c r="T24" s="17" t="str">
        <f>IF(AB16="","",AB16)</f>
        <v/>
      </c>
      <c r="U24" s="43"/>
      <c r="V24" s="39"/>
      <c r="W24" s="16" t="str">
        <f>IF(AD20="","",AD20)</f>
        <v/>
      </c>
      <c r="X24" s="14" t="s">
        <v>8</v>
      </c>
      <c r="Y24" s="17" t="str">
        <f>IF(AB20="","",AB20)</f>
        <v/>
      </c>
      <c r="Z24" s="43"/>
      <c r="AA24" s="55"/>
      <c r="AB24" s="52"/>
      <c r="AC24" s="52"/>
      <c r="AD24" s="52"/>
      <c r="AE24" s="52"/>
      <c r="AF24" s="39"/>
      <c r="AG24" s="2"/>
      <c r="AH24" s="1" t="s">
        <v>22</v>
      </c>
      <c r="AI24" s="4"/>
      <c r="AJ24" s="43"/>
      <c r="AK24" s="39"/>
      <c r="AL24" s="2"/>
      <c r="AM24" s="1" t="s">
        <v>22</v>
      </c>
      <c r="AN24" s="4"/>
      <c r="AO24" s="43"/>
      <c r="AP24" s="39"/>
      <c r="AQ24" s="2"/>
      <c r="AR24" s="1" t="s">
        <v>22</v>
      </c>
      <c r="AS24" s="4"/>
      <c r="AT24" s="43"/>
      <c r="AU24" s="30"/>
      <c r="AV24" s="30"/>
      <c r="AW24" s="30"/>
      <c r="AX24" s="33"/>
      <c r="AY24" s="49"/>
      <c r="AZ24" s="49"/>
      <c r="BA24" s="49"/>
      <c r="BB24" s="49"/>
      <c r="BC24" s="46"/>
    </row>
    <row r="25" spans="1:55" ht="20.100000000000001" customHeight="1" x14ac:dyDescent="0.5">
      <c r="A25" s="64"/>
      <c r="B25" s="39"/>
      <c r="C25" s="18" t="str">
        <f>IF(AD5="","",AD5)</f>
        <v/>
      </c>
      <c r="D25" s="14" t="s">
        <v>8</v>
      </c>
      <c r="E25" s="19" t="str">
        <f>IF(AB5="","",AB5)</f>
        <v/>
      </c>
      <c r="F25" s="43"/>
      <c r="G25" s="39"/>
      <c r="H25" s="18" t="str">
        <f>IF(AD9="","",AD9)</f>
        <v/>
      </c>
      <c r="I25" s="14" t="s">
        <v>8</v>
      </c>
      <c r="J25" s="19" t="str">
        <f>IF(AB9="","",AB9)</f>
        <v/>
      </c>
      <c r="K25" s="43"/>
      <c r="L25" s="39"/>
      <c r="M25" s="18" t="str">
        <f>IF(AD13="","",AD13)</f>
        <v/>
      </c>
      <c r="N25" s="14" t="s">
        <v>8</v>
      </c>
      <c r="O25" s="19" t="str">
        <f>IF(AB13="","",AB13)</f>
        <v/>
      </c>
      <c r="P25" s="43"/>
      <c r="Q25" s="39"/>
      <c r="R25" s="18" t="str">
        <f>IF(AD17="","",AD17)</f>
        <v/>
      </c>
      <c r="S25" s="14" t="s">
        <v>8</v>
      </c>
      <c r="T25" s="19" t="str">
        <f>IF(AB17="","",AB17)</f>
        <v/>
      </c>
      <c r="U25" s="43"/>
      <c r="V25" s="39"/>
      <c r="W25" s="18" t="str">
        <f>IF(AD21="","",AD21)</f>
        <v/>
      </c>
      <c r="X25" s="14" t="s">
        <v>8</v>
      </c>
      <c r="Y25" s="19" t="str">
        <f>IF(AB21="","",AB21)</f>
        <v/>
      </c>
      <c r="Z25" s="43"/>
      <c r="AA25" s="55"/>
      <c r="AB25" s="52"/>
      <c r="AC25" s="52"/>
      <c r="AD25" s="52"/>
      <c r="AE25" s="52"/>
      <c r="AF25" s="39"/>
      <c r="AG25" s="3"/>
      <c r="AH25" s="1" t="s">
        <v>22</v>
      </c>
      <c r="AI25" s="5"/>
      <c r="AJ25" s="43"/>
      <c r="AK25" s="39"/>
      <c r="AL25" s="3"/>
      <c r="AM25" s="1" t="s">
        <v>22</v>
      </c>
      <c r="AN25" s="5"/>
      <c r="AO25" s="43"/>
      <c r="AP25" s="39"/>
      <c r="AQ25" s="3"/>
      <c r="AR25" s="1" t="s">
        <v>22</v>
      </c>
      <c r="AS25" s="5"/>
      <c r="AT25" s="43"/>
      <c r="AU25" s="30"/>
      <c r="AV25" s="30"/>
      <c r="AW25" s="30"/>
      <c r="AX25" s="33"/>
      <c r="AY25" s="49"/>
      <c r="AZ25" s="49"/>
      <c r="BA25" s="49"/>
      <c r="BB25" s="49"/>
      <c r="BC25" s="46"/>
    </row>
    <row r="26" spans="1:55" ht="20.100000000000001" customHeight="1" x14ac:dyDescent="0.5">
      <c r="A26" s="65"/>
      <c r="B26" s="40"/>
      <c r="C26" s="15"/>
      <c r="D26" s="15"/>
      <c r="E26" s="15"/>
      <c r="F26" s="44"/>
      <c r="G26" s="40"/>
      <c r="H26" s="15"/>
      <c r="I26" s="15"/>
      <c r="J26" s="15"/>
      <c r="K26" s="44"/>
      <c r="L26" s="40"/>
      <c r="M26" s="15"/>
      <c r="N26" s="15"/>
      <c r="O26" s="15"/>
      <c r="P26" s="44"/>
      <c r="Q26" s="40"/>
      <c r="R26" s="15"/>
      <c r="S26" s="15"/>
      <c r="T26" s="15"/>
      <c r="U26" s="44"/>
      <c r="V26" s="40"/>
      <c r="W26" s="15"/>
      <c r="X26" s="15"/>
      <c r="Y26" s="15"/>
      <c r="Z26" s="44"/>
      <c r="AA26" s="56"/>
      <c r="AB26" s="53"/>
      <c r="AC26" s="53"/>
      <c r="AD26" s="53"/>
      <c r="AE26" s="53"/>
      <c r="AF26" s="40"/>
      <c r="AG26" s="15"/>
      <c r="AH26" s="15"/>
      <c r="AI26" s="15"/>
      <c r="AJ26" s="44"/>
      <c r="AK26" s="40"/>
      <c r="AL26" s="15"/>
      <c r="AM26" s="15"/>
      <c r="AN26" s="15"/>
      <c r="AO26" s="44"/>
      <c r="AP26" s="40"/>
      <c r="AQ26" s="15"/>
      <c r="AR26" s="15"/>
      <c r="AS26" s="15"/>
      <c r="AT26" s="44"/>
      <c r="AU26" s="31"/>
      <c r="AV26" s="31"/>
      <c r="AW26" s="31"/>
      <c r="AX26" s="34"/>
      <c r="AY26" s="50"/>
      <c r="AZ26" s="50"/>
      <c r="BA26" s="50"/>
      <c r="BB26" s="50"/>
      <c r="BC26" s="47"/>
    </row>
    <row r="27" spans="1:55" ht="20.100000000000001" customHeight="1" x14ac:dyDescent="0.5">
      <c r="A27" s="61" t="s">
        <v>19</v>
      </c>
      <c r="B27" s="38" t="str">
        <f>IF(C28="","",SUM(C28,C29))</f>
        <v/>
      </c>
      <c r="C27" s="41" t="str">
        <f>IF(B27="","",IF(B27=F27,"△",IF(B27&gt;F27,"○","●")))</f>
        <v/>
      </c>
      <c r="D27" s="41"/>
      <c r="E27" s="41"/>
      <c r="F27" s="42" t="str">
        <f>IF(E28="","",SUM(E28,E29))</f>
        <v/>
      </c>
      <c r="G27" s="38" t="str">
        <f t="shared" ref="G27" si="89">IF(H28="","",SUM(H28,H29))</f>
        <v/>
      </c>
      <c r="H27" s="41" t="str">
        <f>IF(G27="","",IF(G27=K27,"△",IF(G27&gt;K27,"○","●")))</f>
        <v/>
      </c>
      <c r="I27" s="41"/>
      <c r="J27" s="41"/>
      <c r="K27" s="42" t="str">
        <f>IF(J28="","",SUM(J28,J29))</f>
        <v/>
      </c>
      <c r="L27" s="38" t="str">
        <f t="shared" ref="L27" si="90">IF(M28="","",SUM(M28,M29))</f>
        <v/>
      </c>
      <c r="M27" s="41" t="str">
        <f>IF(L27="","",IF(L27=P27,"△",IF(L27&gt;P27,"○","●")))</f>
        <v/>
      </c>
      <c r="N27" s="41"/>
      <c r="O27" s="41"/>
      <c r="P27" s="42" t="str">
        <f>IF(O28="","",SUM(O28,O29))</f>
        <v/>
      </c>
      <c r="Q27" s="38" t="str">
        <f t="shared" ref="Q27" si="91">IF(R28="","",SUM(R28,R29))</f>
        <v/>
      </c>
      <c r="R27" s="41" t="str">
        <f>IF(Q27="","",IF(Q27=U27,"△",IF(Q27&gt;U27,"○","●")))</f>
        <v/>
      </c>
      <c r="S27" s="41"/>
      <c r="T27" s="41"/>
      <c r="U27" s="42" t="str">
        <f>IF(T28="","",SUM(T28,T29))</f>
        <v/>
      </c>
      <c r="V27" s="38" t="str">
        <f t="shared" ref="V27" si="92">IF(W28="","",SUM(W28,W29))</f>
        <v/>
      </c>
      <c r="W27" s="41" t="str">
        <f>IF(V27="","",IF(V27=Z27,"△",IF(V27&gt;Z27,"○","●")))</f>
        <v/>
      </c>
      <c r="X27" s="41"/>
      <c r="Y27" s="41"/>
      <c r="Z27" s="42" t="str">
        <f>IF(Y28="","",SUM(Y28,Y29))</f>
        <v/>
      </c>
      <c r="AA27" s="38" t="str">
        <f>IF(AB28="","",SUM(AB28,AB29))</f>
        <v/>
      </c>
      <c r="AB27" s="41" t="str">
        <f>IF(AA27="","",IF(AA27=AE27,"△",IF(AA27&gt;AE27,"○","●")))</f>
        <v/>
      </c>
      <c r="AC27" s="41"/>
      <c r="AD27" s="41"/>
      <c r="AE27" s="42" t="str">
        <f>IF(AD28="","",SUM(AD28,AD29))</f>
        <v/>
      </c>
      <c r="AF27" s="54"/>
      <c r="AG27" s="51"/>
      <c r="AH27" s="51"/>
      <c r="AI27" s="51"/>
      <c r="AJ27" s="51"/>
      <c r="AK27" s="38" t="str">
        <f t="shared" ref="AK27" si="93">IF(AL28="","",SUM(AL28,AL29))</f>
        <v/>
      </c>
      <c r="AL27" s="41" t="str">
        <f>IF(AK27="","",IF(AK27=AO27,"△",IF(AK27&gt;AO27,"○","●")))</f>
        <v/>
      </c>
      <c r="AM27" s="41"/>
      <c r="AN27" s="41"/>
      <c r="AO27" s="42" t="str">
        <f t="shared" ref="AO27" si="94">IF(AN28="","",SUM(AN28,AN29))</f>
        <v/>
      </c>
      <c r="AP27" s="38" t="str">
        <f t="shared" ref="AP27" si="95">IF(AQ28="","",SUM(AQ28,AQ29))</f>
        <v/>
      </c>
      <c r="AQ27" s="41" t="str">
        <f>IF(AP27="","",IF(AP27=AT27,"△",IF(AP27&gt;AT27,"○","●")))</f>
        <v/>
      </c>
      <c r="AR27" s="41"/>
      <c r="AS27" s="41"/>
      <c r="AT27" s="42" t="str">
        <f t="shared" ref="AT27" si="96">IF(AS28="","",SUM(AS28,AS29))</f>
        <v/>
      </c>
      <c r="AU27" s="29">
        <f>COUNTIF(B27:AT27,"○")</f>
        <v>0</v>
      </c>
      <c r="AV27" s="29">
        <f>COUNTIF(B27:AT27,"△")</f>
        <v>0</v>
      </c>
      <c r="AW27" s="29">
        <f>COUNTIF(B27:AT27,"●")</f>
        <v>0</v>
      </c>
      <c r="AX27" s="32">
        <f>AU27*3+AV27*1</f>
        <v>0</v>
      </c>
      <c r="AY27" s="48">
        <f t="shared" ref="AY27" si="97">SUM(B27,G27,L27,Q27,V27,AA27,AF27,AK27,AP27)</f>
        <v>0</v>
      </c>
      <c r="AZ27" s="48">
        <f t="shared" ref="AZ27" si="98">SUM(F27,K27,P27,U27,Z27,AE27,AJ27,AO27,AT27)</f>
        <v>0</v>
      </c>
      <c r="BA27" s="48">
        <f t="shared" ref="BA27" si="99">AY27-AZ27</f>
        <v>0</v>
      </c>
      <c r="BB27" s="48">
        <f t="shared" ref="BB27" si="100">RANK(AX27,$AX$3:$AX$38,0)*100-BA27</f>
        <v>100</v>
      </c>
      <c r="BC27" s="45">
        <f t="shared" ref="BC27" si="101">RANK(BB27,$BB$3:$BB$38,1)</f>
        <v>1</v>
      </c>
    </row>
    <row r="28" spans="1:55" ht="20.100000000000001" customHeight="1" x14ac:dyDescent="0.5">
      <c r="A28" s="64"/>
      <c r="B28" s="39"/>
      <c r="C28" s="16" t="str">
        <f>IF(AI4="","",AI4)</f>
        <v/>
      </c>
      <c r="D28" s="14" t="s">
        <v>8</v>
      </c>
      <c r="E28" s="17" t="str">
        <f>IF(AG4="","",AG4)</f>
        <v/>
      </c>
      <c r="F28" s="43"/>
      <c r="G28" s="39"/>
      <c r="H28" s="16" t="str">
        <f>IF(AI8="","",AI8)</f>
        <v/>
      </c>
      <c r="I28" s="14" t="s">
        <v>8</v>
      </c>
      <c r="J28" s="17" t="str">
        <f>IF(AG8="","",AG8)</f>
        <v/>
      </c>
      <c r="K28" s="43"/>
      <c r="L28" s="39"/>
      <c r="M28" s="16" t="str">
        <f>IF(AI12="","",AI12)</f>
        <v/>
      </c>
      <c r="N28" s="14" t="s">
        <v>8</v>
      </c>
      <c r="O28" s="17" t="str">
        <f>IF(AG12="","",AG12)</f>
        <v/>
      </c>
      <c r="P28" s="43"/>
      <c r="Q28" s="39"/>
      <c r="R28" s="16" t="str">
        <f>IF(AI16="","",AI16)</f>
        <v/>
      </c>
      <c r="S28" s="14" t="s">
        <v>8</v>
      </c>
      <c r="T28" s="17" t="str">
        <f>IF(AG16="","",AG16)</f>
        <v/>
      </c>
      <c r="U28" s="43"/>
      <c r="V28" s="39"/>
      <c r="W28" s="16" t="str">
        <f>IF(AI20="","",AI20)</f>
        <v/>
      </c>
      <c r="X28" s="14" t="s">
        <v>8</v>
      </c>
      <c r="Y28" s="17" t="str">
        <f>IF(AG20="","",AG20)</f>
        <v/>
      </c>
      <c r="Z28" s="43"/>
      <c r="AA28" s="39"/>
      <c r="AB28" s="16" t="str">
        <f>IF(AI24="","",AI24)</f>
        <v/>
      </c>
      <c r="AC28" s="14" t="s">
        <v>8</v>
      </c>
      <c r="AD28" s="17" t="str">
        <f>IF(AG24="","",AG24)</f>
        <v/>
      </c>
      <c r="AE28" s="43"/>
      <c r="AF28" s="55"/>
      <c r="AG28" s="52"/>
      <c r="AH28" s="52"/>
      <c r="AI28" s="52"/>
      <c r="AJ28" s="52"/>
      <c r="AK28" s="39"/>
      <c r="AL28" s="2"/>
      <c r="AM28" s="1" t="s">
        <v>22</v>
      </c>
      <c r="AN28" s="4"/>
      <c r="AO28" s="43"/>
      <c r="AP28" s="39"/>
      <c r="AQ28" s="2"/>
      <c r="AR28" s="1" t="s">
        <v>22</v>
      </c>
      <c r="AS28" s="4"/>
      <c r="AT28" s="43"/>
      <c r="AU28" s="30"/>
      <c r="AV28" s="30"/>
      <c r="AW28" s="30"/>
      <c r="AX28" s="33"/>
      <c r="AY28" s="49"/>
      <c r="AZ28" s="49"/>
      <c r="BA28" s="49"/>
      <c r="BB28" s="49"/>
      <c r="BC28" s="46"/>
    </row>
    <row r="29" spans="1:55" ht="20.100000000000001" customHeight="1" x14ac:dyDescent="0.5">
      <c r="A29" s="64"/>
      <c r="B29" s="39"/>
      <c r="C29" s="18" t="str">
        <f>IF(AI5="","",AI5)</f>
        <v/>
      </c>
      <c r="D29" s="14" t="s">
        <v>8</v>
      </c>
      <c r="E29" s="19" t="str">
        <f>IF(AG5="","",AG5)</f>
        <v/>
      </c>
      <c r="F29" s="43"/>
      <c r="G29" s="39"/>
      <c r="H29" s="18" t="str">
        <f>IF(AI9="","",AI9)</f>
        <v/>
      </c>
      <c r="I29" s="14" t="s">
        <v>8</v>
      </c>
      <c r="J29" s="19" t="str">
        <f>IF(AG9="","",AG9)</f>
        <v/>
      </c>
      <c r="K29" s="43"/>
      <c r="L29" s="39"/>
      <c r="M29" s="18" t="str">
        <f>IF(AI13="","",AI13)</f>
        <v/>
      </c>
      <c r="N29" s="14" t="s">
        <v>8</v>
      </c>
      <c r="O29" s="19" t="str">
        <f>IF(AG13="","",AG13)</f>
        <v/>
      </c>
      <c r="P29" s="43"/>
      <c r="Q29" s="39"/>
      <c r="R29" s="18" t="str">
        <f>IF(AI17="","",AI17)</f>
        <v/>
      </c>
      <c r="S29" s="14" t="s">
        <v>8</v>
      </c>
      <c r="T29" s="19" t="str">
        <f>IF(AG17="","",AG17)</f>
        <v/>
      </c>
      <c r="U29" s="43"/>
      <c r="V29" s="39"/>
      <c r="W29" s="18" t="str">
        <f>IF(AI21="","",AI21)</f>
        <v/>
      </c>
      <c r="X29" s="14" t="s">
        <v>8</v>
      </c>
      <c r="Y29" s="19" t="str">
        <f>IF(AG21="","",AG21)</f>
        <v/>
      </c>
      <c r="Z29" s="43"/>
      <c r="AA29" s="39"/>
      <c r="AB29" s="18" t="str">
        <f>IF(AI25="","",AI25)</f>
        <v/>
      </c>
      <c r="AC29" s="14" t="s">
        <v>8</v>
      </c>
      <c r="AD29" s="19" t="str">
        <f>IF(AG25="","",AG25)</f>
        <v/>
      </c>
      <c r="AE29" s="43"/>
      <c r="AF29" s="55"/>
      <c r="AG29" s="52"/>
      <c r="AH29" s="52"/>
      <c r="AI29" s="52"/>
      <c r="AJ29" s="52"/>
      <c r="AK29" s="39"/>
      <c r="AL29" s="3"/>
      <c r="AM29" s="1" t="s">
        <v>22</v>
      </c>
      <c r="AN29" s="5"/>
      <c r="AO29" s="43"/>
      <c r="AP29" s="39"/>
      <c r="AQ29" s="3"/>
      <c r="AR29" s="1" t="s">
        <v>22</v>
      </c>
      <c r="AS29" s="5"/>
      <c r="AT29" s="43"/>
      <c r="AU29" s="30"/>
      <c r="AV29" s="30"/>
      <c r="AW29" s="30"/>
      <c r="AX29" s="33"/>
      <c r="AY29" s="49"/>
      <c r="AZ29" s="49"/>
      <c r="BA29" s="49"/>
      <c r="BB29" s="49"/>
      <c r="BC29" s="46"/>
    </row>
    <row r="30" spans="1:55" ht="20.100000000000001" customHeight="1" x14ac:dyDescent="0.5">
      <c r="A30" s="65"/>
      <c r="B30" s="40"/>
      <c r="C30" s="15"/>
      <c r="D30" s="15"/>
      <c r="E30" s="15"/>
      <c r="F30" s="44"/>
      <c r="G30" s="40"/>
      <c r="H30" s="15"/>
      <c r="I30" s="15"/>
      <c r="J30" s="15"/>
      <c r="K30" s="44"/>
      <c r="L30" s="40"/>
      <c r="M30" s="15"/>
      <c r="N30" s="15"/>
      <c r="O30" s="15"/>
      <c r="P30" s="44"/>
      <c r="Q30" s="40"/>
      <c r="R30" s="15"/>
      <c r="S30" s="15"/>
      <c r="T30" s="15"/>
      <c r="U30" s="44"/>
      <c r="V30" s="40"/>
      <c r="W30" s="15"/>
      <c r="X30" s="15"/>
      <c r="Y30" s="15"/>
      <c r="Z30" s="44"/>
      <c r="AA30" s="40"/>
      <c r="AB30" s="15"/>
      <c r="AC30" s="15"/>
      <c r="AD30" s="15"/>
      <c r="AE30" s="44"/>
      <c r="AF30" s="55"/>
      <c r="AG30" s="52"/>
      <c r="AH30" s="52"/>
      <c r="AI30" s="52"/>
      <c r="AJ30" s="52"/>
      <c r="AK30" s="40"/>
      <c r="AL30" s="15"/>
      <c r="AM30" s="15"/>
      <c r="AN30" s="15"/>
      <c r="AO30" s="44"/>
      <c r="AP30" s="40"/>
      <c r="AQ30" s="15"/>
      <c r="AR30" s="15"/>
      <c r="AS30" s="15"/>
      <c r="AT30" s="44"/>
      <c r="AU30" s="31"/>
      <c r="AV30" s="31"/>
      <c r="AW30" s="31"/>
      <c r="AX30" s="34"/>
      <c r="AY30" s="50"/>
      <c r="AZ30" s="50"/>
      <c r="BA30" s="50"/>
      <c r="BB30" s="50"/>
      <c r="BC30" s="47"/>
    </row>
    <row r="31" spans="1:55" ht="20.100000000000001" customHeight="1" x14ac:dyDescent="0.5">
      <c r="A31" s="64" t="s">
        <v>20</v>
      </c>
      <c r="B31" s="38" t="str">
        <f t="shared" ref="B31" si="102">IF(C32="","",SUM(C32,C33))</f>
        <v/>
      </c>
      <c r="C31" s="41" t="str">
        <f>IF(B31="","",IF(B31=F31,"△",IF(B31&gt;F31,"○","●")))</f>
        <v/>
      </c>
      <c r="D31" s="41"/>
      <c r="E31" s="41"/>
      <c r="F31" s="42" t="str">
        <f>IF(E32="","",SUM(E32,E33))</f>
        <v/>
      </c>
      <c r="G31" s="38" t="str">
        <f>IF(H32="","",SUM(H32,H33))</f>
        <v/>
      </c>
      <c r="H31" s="41" t="str">
        <f>IF(G31="","",IF(G31=K31,"△",IF(G31&gt;K31,"○","●")))</f>
        <v/>
      </c>
      <c r="I31" s="41"/>
      <c r="J31" s="41"/>
      <c r="K31" s="42" t="str">
        <f>IF(J32="","",SUM(J32,J33))</f>
        <v/>
      </c>
      <c r="L31" s="38" t="str">
        <f t="shared" ref="L31" si="103">IF(M32="","",SUM(M32,M33))</f>
        <v/>
      </c>
      <c r="M31" s="41" t="str">
        <f>IF(L31="","",IF(L31=P31,"△",IF(L31&gt;P31,"○","●")))</f>
        <v/>
      </c>
      <c r="N31" s="41"/>
      <c r="O31" s="41"/>
      <c r="P31" s="42" t="str">
        <f>IF(O32="","",SUM(O32,O33))</f>
        <v/>
      </c>
      <c r="Q31" s="38" t="str">
        <f t="shared" ref="Q31" si="104">IF(R32="","",SUM(R32,R33))</f>
        <v/>
      </c>
      <c r="R31" s="41" t="str">
        <f>IF(Q31="","",IF(Q31=U31,"△",IF(Q31&gt;U31,"○","●")))</f>
        <v/>
      </c>
      <c r="S31" s="41"/>
      <c r="T31" s="41"/>
      <c r="U31" s="42" t="str">
        <f>IF(T32="","",SUM(T32,T33))</f>
        <v/>
      </c>
      <c r="V31" s="38" t="str">
        <f t="shared" ref="V31" si="105">IF(W32="","",SUM(W32,W33))</f>
        <v/>
      </c>
      <c r="W31" s="41" t="str">
        <f>IF(V31="","",IF(V31=Z31,"△",IF(V31&gt;Z31,"○","●")))</f>
        <v/>
      </c>
      <c r="X31" s="41"/>
      <c r="Y31" s="41"/>
      <c r="Z31" s="42" t="str">
        <f>IF(Y32="","",SUM(Y32,Y33))</f>
        <v/>
      </c>
      <c r="AA31" s="38" t="str">
        <f t="shared" ref="AA31" si="106">IF(AB32="","",SUM(AB32,AB33))</f>
        <v/>
      </c>
      <c r="AB31" s="41" t="str">
        <f>IF(AA31="","",IF(AA31=AE31,"△",IF(AA31&gt;AE31,"○","●")))</f>
        <v/>
      </c>
      <c r="AC31" s="41"/>
      <c r="AD31" s="41"/>
      <c r="AE31" s="42" t="str">
        <f>IF(AD32="","",SUM(AD32,AD33))</f>
        <v/>
      </c>
      <c r="AF31" s="38" t="str">
        <f>IF(AG32="","",SUM(AG32,AG33))</f>
        <v/>
      </c>
      <c r="AG31" s="41" t="str">
        <f>IF(AF31="","",IF(AF31=AJ31,"△",IF(AF31&gt;AJ31,"○","●")))</f>
        <v/>
      </c>
      <c r="AH31" s="41"/>
      <c r="AI31" s="41"/>
      <c r="AJ31" s="42" t="str">
        <f>IF(AI32="","",SUM(AI32,AI33))</f>
        <v/>
      </c>
      <c r="AK31" s="54"/>
      <c r="AL31" s="51"/>
      <c r="AM31" s="51"/>
      <c r="AN31" s="51"/>
      <c r="AO31" s="51"/>
      <c r="AP31" s="38" t="str">
        <f t="shared" ref="AP31" si="107">IF(AQ32="","",SUM(AQ32,AQ33))</f>
        <v/>
      </c>
      <c r="AQ31" s="41" t="str">
        <f>IF(AP31="","",IF(AP31=AT31,"△",IF(AP31&gt;AT31,"○","●")))</f>
        <v/>
      </c>
      <c r="AR31" s="41"/>
      <c r="AS31" s="41"/>
      <c r="AT31" s="42" t="str">
        <f t="shared" ref="AT31" si="108">IF(AS32="","",SUM(AS32,AS33))</f>
        <v/>
      </c>
      <c r="AU31" s="29">
        <f>COUNTIF(B31:AT31,"○")</f>
        <v>0</v>
      </c>
      <c r="AV31" s="29">
        <f>COUNTIF(B31:AT31,"△")</f>
        <v>0</v>
      </c>
      <c r="AW31" s="29">
        <f>COUNTIF(B31:AT31,"●")</f>
        <v>0</v>
      </c>
      <c r="AX31" s="32">
        <f>AU31*3+AV31*1</f>
        <v>0</v>
      </c>
      <c r="AY31" s="48">
        <f t="shared" ref="AY31" si="109">SUM(B31,G31,L31,Q31,V31,AA31,AF31,AK31,AP31)</f>
        <v>0</v>
      </c>
      <c r="AZ31" s="48">
        <f t="shared" ref="AZ31" si="110">SUM(F31,K31,P31,U31,Z31,AE31,AJ31,AO31,AT31)</f>
        <v>0</v>
      </c>
      <c r="BA31" s="48">
        <f t="shared" ref="BA31" si="111">AY31-AZ31</f>
        <v>0</v>
      </c>
      <c r="BB31" s="48">
        <f t="shared" ref="BB31" si="112">RANK(AX31,$AX$3:$AX$38,0)*100-BA31</f>
        <v>100</v>
      </c>
      <c r="BC31" s="45">
        <f t="shared" ref="BC31" si="113">RANK(BB31,$BB$3:$BB$38,1)</f>
        <v>1</v>
      </c>
    </row>
    <row r="32" spans="1:55" ht="20.100000000000001" customHeight="1" x14ac:dyDescent="0.5">
      <c r="A32" s="64"/>
      <c r="B32" s="39"/>
      <c r="C32" s="16" t="str">
        <f>IF(AN4="","",AN4)</f>
        <v/>
      </c>
      <c r="D32" s="14" t="s">
        <v>8</v>
      </c>
      <c r="E32" s="17" t="str">
        <f>IF(AL4="","",AL4)</f>
        <v/>
      </c>
      <c r="F32" s="43"/>
      <c r="G32" s="39"/>
      <c r="H32" s="16" t="str">
        <f>IF(AN8="","",AN8)</f>
        <v/>
      </c>
      <c r="I32" s="14" t="s">
        <v>8</v>
      </c>
      <c r="J32" s="17" t="str">
        <f>IF(AL8="","",AL8)</f>
        <v/>
      </c>
      <c r="K32" s="43"/>
      <c r="L32" s="39"/>
      <c r="M32" s="16" t="str">
        <f>IF(AN12="","",AN12)</f>
        <v/>
      </c>
      <c r="N32" s="14" t="s">
        <v>8</v>
      </c>
      <c r="O32" s="17" t="str">
        <f>IF(AL12="","",AL12)</f>
        <v/>
      </c>
      <c r="P32" s="43"/>
      <c r="Q32" s="39"/>
      <c r="R32" s="16" t="str">
        <f>IF(AN16="","",AN16)</f>
        <v/>
      </c>
      <c r="S32" s="14" t="s">
        <v>8</v>
      </c>
      <c r="T32" s="17" t="str">
        <f>IF(AL16="","",AL16)</f>
        <v/>
      </c>
      <c r="U32" s="43"/>
      <c r="V32" s="39"/>
      <c r="W32" s="16" t="str">
        <f>IF(AN20="","",AN20)</f>
        <v/>
      </c>
      <c r="X32" s="14" t="s">
        <v>8</v>
      </c>
      <c r="Y32" s="17" t="str">
        <f>IF(AL20="","",AL20)</f>
        <v/>
      </c>
      <c r="Z32" s="43"/>
      <c r="AA32" s="39"/>
      <c r="AB32" s="16" t="str">
        <f>IF(AN24="","",AN24)</f>
        <v/>
      </c>
      <c r="AC32" s="14" t="s">
        <v>8</v>
      </c>
      <c r="AD32" s="17" t="str">
        <f>IF(AL24="","",AL24)</f>
        <v/>
      </c>
      <c r="AE32" s="43"/>
      <c r="AF32" s="39"/>
      <c r="AG32" s="16" t="str">
        <f>IF(AN28="","",AN28)</f>
        <v/>
      </c>
      <c r="AH32" s="14" t="s">
        <v>8</v>
      </c>
      <c r="AI32" s="17" t="str">
        <f>IF(AL28="","",AL28)</f>
        <v/>
      </c>
      <c r="AJ32" s="43"/>
      <c r="AK32" s="55"/>
      <c r="AL32" s="52"/>
      <c r="AM32" s="52"/>
      <c r="AN32" s="52"/>
      <c r="AO32" s="52"/>
      <c r="AP32" s="39"/>
      <c r="AQ32" s="2"/>
      <c r="AR32" s="1" t="s">
        <v>22</v>
      </c>
      <c r="AS32" s="4"/>
      <c r="AT32" s="43"/>
      <c r="AU32" s="30"/>
      <c r="AV32" s="30"/>
      <c r="AW32" s="30"/>
      <c r="AX32" s="33"/>
      <c r="AY32" s="49"/>
      <c r="AZ32" s="49"/>
      <c r="BA32" s="49"/>
      <c r="BB32" s="49"/>
      <c r="BC32" s="46"/>
    </row>
    <row r="33" spans="1:55" ht="20.100000000000001" customHeight="1" x14ac:dyDescent="0.5">
      <c r="A33" s="64"/>
      <c r="B33" s="39"/>
      <c r="C33" s="18" t="str">
        <f>IF(AN5="","",AN5)</f>
        <v/>
      </c>
      <c r="D33" s="14" t="s">
        <v>8</v>
      </c>
      <c r="E33" s="19" t="str">
        <f>IF(AL5="","",AL5)</f>
        <v/>
      </c>
      <c r="F33" s="43"/>
      <c r="G33" s="39"/>
      <c r="H33" s="18" t="str">
        <f>IF(AN9="","",AN9)</f>
        <v/>
      </c>
      <c r="I33" s="14" t="s">
        <v>8</v>
      </c>
      <c r="J33" s="19" t="str">
        <f>IF(AL9="","",AL9)</f>
        <v/>
      </c>
      <c r="K33" s="43"/>
      <c r="L33" s="39"/>
      <c r="M33" s="18" t="str">
        <f>IF(AN13="","",AN13)</f>
        <v/>
      </c>
      <c r="N33" s="14" t="s">
        <v>8</v>
      </c>
      <c r="O33" s="19" t="str">
        <f>IF(AL13="","",AL13)</f>
        <v/>
      </c>
      <c r="P33" s="43"/>
      <c r="Q33" s="39"/>
      <c r="R33" s="18" t="str">
        <f>IF(AN17="","",AN17)</f>
        <v/>
      </c>
      <c r="S33" s="14" t="s">
        <v>8</v>
      </c>
      <c r="T33" s="19" t="str">
        <f>IF(AL17="","",AL17)</f>
        <v/>
      </c>
      <c r="U33" s="43"/>
      <c r="V33" s="39"/>
      <c r="W33" s="18" t="str">
        <f>IF(AN21="","",AN21)</f>
        <v/>
      </c>
      <c r="X33" s="14" t="s">
        <v>8</v>
      </c>
      <c r="Y33" s="19" t="str">
        <f>IF(AL21="","",AL21)</f>
        <v/>
      </c>
      <c r="Z33" s="43"/>
      <c r="AA33" s="39"/>
      <c r="AB33" s="18" t="str">
        <f>IF(AN25="","",AN25)</f>
        <v/>
      </c>
      <c r="AC33" s="14" t="s">
        <v>8</v>
      </c>
      <c r="AD33" s="19" t="str">
        <f>IF(AL25="","",AL25)</f>
        <v/>
      </c>
      <c r="AE33" s="43"/>
      <c r="AF33" s="39"/>
      <c r="AG33" s="18" t="str">
        <f>IF(AN29="","",AN29)</f>
        <v/>
      </c>
      <c r="AH33" s="14" t="s">
        <v>8</v>
      </c>
      <c r="AI33" s="19" t="str">
        <f>IF(AL29="","",AL29)</f>
        <v/>
      </c>
      <c r="AJ33" s="43"/>
      <c r="AK33" s="55"/>
      <c r="AL33" s="52"/>
      <c r="AM33" s="52"/>
      <c r="AN33" s="52"/>
      <c r="AO33" s="52"/>
      <c r="AP33" s="39"/>
      <c r="AQ33" s="3"/>
      <c r="AR33" s="1" t="s">
        <v>22</v>
      </c>
      <c r="AS33" s="5"/>
      <c r="AT33" s="43"/>
      <c r="AU33" s="30"/>
      <c r="AV33" s="30"/>
      <c r="AW33" s="30"/>
      <c r="AX33" s="33"/>
      <c r="AY33" s="49"/>
      <c r="AZ33" s="49"/>
      <c r="BA33" s="49"/>
      <c r="BB33" s="49"/>
      <c r="BC33" s="46"/>
    </row>
    <row r="34" spans="1:55" ht="20.100000000000001" customHeight="1" x14ac:dyDescent="0.5">
      <c r="A34" s="65"/>
      <c r="B34" s="40"/>
      <c r="C34" s="15"/>
      <c r="D34" s="15"/>
      <c r="E34" s="15"/>
      <c r="F34" s="44"/>
      <c r="G34" s="40"/>
      <c r="H34" s="15"/>
      <c r="I34" s="15"/>
      <c r="J34" s="15"/>
      <c r="K34" s="44"/>
      <c r="L34" s="40"/>
      <c r="M34" s="15"/>
      <c r="N34" s="15"/>
      <c r="O34" s="15"/>
      <c r="P34" s="44"/>
      <c r="Q34" s="40"/>
      <c r="R34" s="15"/>
      <c r="S34" s="15"/>
      <c r="T34" s="15"/>
      <c r="U34" s="44"/>
      <c r="V34" s="40"/>
      <c r="W34" s="15"/>
      <c r="X34" s="15"/>
      <c r="Y34" s="15"/>
      <c r="Z34" s="44"/>
      <c r="AA34" s="40"/>
      <c r="AB34" s="15"/>
      <c r="AC34" s="15"/>
      <c r="AD34" s="15"/>
      <c r="AE34" s="44"/>
      <c r="AF34" s="40"/>
      <c r="AG34" s="15"/>
      <c r="AH34" s="15"/>
      <c r="AI34" s="15"/>
      <c r="AJ34" s="44"/>
      <c r="AK34" s="56"/>
      <c r="AL34" s="53"/>
      <c r="AM34" s="53"/>
      <c r="AN34" s="53"/>
      <c r="AO34" s="53"/>
      <c r="AP34" s="40"/>
      <c r="AQ34" s="15"/>
      <c r="AR34" s="15"/>
      <c r="AS34" s="15"/>
      <c r="AT34" s="44"/>
      <c r="AU34" s="31"/>
      <c r="AV34" s="31"/>
      <c r="AW34" s="31"/>
      <c r="AX34" s="34"/>
      <c r="AY34" s="50"/>
      <c r="AZ34" s="50"/>
      <c r="BA34" s="50"/>
      <c r="BB34" s="50"/>
      <c r="BC34" s="47"/>
    </row>
    <row r="35" spans="1:55" ht="20.100000000000001" customHeight="1" x14ac:dyDescent="0.5">
      <c r="A35" s="61" t="s">
        <v>21</v>
      </c>
      <c r="B35" s="38" t="str">
        <f t="shared" ref="B35" si="114">IF(C36="","",SUM(C36,C37))</f>
        <v/>
      </c>
      <c r="C35" s="41" t="str">
        <f>IF(B35="","",IF(B35=F35,"△",IF(B35&gt;F35,"○","●")))</f>
        <v/>
      </c>
      <c r="D35" s="41"/>
      <c r="E35" s="41"/>
      <c r="F35" s="42" t="str">
        <f>IF(E36="","",SUM(E36,E37))</f>
        <v/>
      </c>
      <c r="G35" s="38" t="str">
        <f t="shared" ref="G35" si="115">IF(H36="","",SUM(H36,H37))</f>
        <v/>
      </c>
      <c r="H35" s="41" t="str">
        <f>IF(G35="","",IF(G35=K35,"△",IF(G35&gt;K35,"○","●")))</f>
        <v/>
      </c>
      <c r="I35" s="41"/>
      <c r="J35" s="41"/>
      <c r="K35" s="42" t="str">
        <f>IF(J36="","",SUM(J36,J37))</f>
        <v/>
      </c>
      <c r="L35" s="38" t="str">
        <f>IF(M36="","",SUM(M36,M37))</f>
        <v/>
      </c>
      <c r="M35" s="41" t="str">
        <f>IF(L35="","",IF(L35=P35,"△",IF(L35&gt;P35,"○","●")))</f>
        <v/>
      </c>
      <c r="N35" s="41"/>
      <c r="O35" s="41"/>
      <c r="P35" s="42" t="str">
        <f>IF(O36="","",SUM(O36,O37))</f>
        <v/>
      </c>
      <c r="Q35" s="38" t="str">
        <f t="shared" ref="Q35" si="116">IF(R36="","",SUM(R36,R37))</f>
        <v/>
      </c>
      <c r="R35" s="41" t="str">
        <f>IF(Q35="","",IF(Q35=U35,"△",IF(Q35&gt;U35,"○","●")))</f>
        <v/>
      </c>
      <c r="S35" s="41"/>
      <c r="T35" s="41"/>
      <c r="U35" s="42" t="str">
        <f>IF(T36="","",SUM(T36,T37))</f>
        <v/>
      </c>
      <c r="V35" s="38" t="str">
        <f t="shared" ref="V35" si="117">IF(W36="","",SUM(W36,W37))</f>
        <v/>
      </c>
      <c r="W35" s="41" t="str">
        <f>IF(V35="","",IF(V35=Z35,"△",IF(V35&gt;Z35,"○","●")))</f>
        <v/>
      </c>
      <c r="X35" s="41"/>
      <c r="Y35" s="41"/>
      <c r="Z35" s="42" t="str">
        <f>IF(Y36="","",SUM(Y36,Y37))</f>
        <v/>
      </c>
      <c r="AA35" s="38" t="str">
        <f t="shared" ref="AA35" si="118">IF(AB36="","",SUM(AB36,AB37))</f>
        <v/>
      </c>
      <c r="AB35" s="41" t="str">
        <f>IF(AA35="","",IF(AA35=AE35,"△",IF(AA35&gt;AE35,"○","●")))</f>
        <v/>
      </c>
      <c r="AC35" s="41"/>
      <c r="AD35" s="41"/>
      <c r="AE35" s="42" t="str">
        <f>IF(AD36="","",SUM(AD36,AD37))</f>
        <v/>
      </c>
      <c r="AF35" s="38" t="str">
        <f t="shared" ref="AF35" si="119">IF(AG36="","",SUM(AG36,AG37))</f>
        <v/>
      </c>
      <c r="AG35" s="41" t="str">
        <f>IF(AF35="","",IF(AF35=AJ35,"△",IF(AF35&gt;AJ35,"○","●")))</f>
        <v/>
      </c>
      <c r="AH35" s="41"/>
      <c r="AI35" s="41"/>
      <c r="AJ35" s="42" t="str">
        <f>IF(AI36="","",SUM(AI36,AI37))</f>
        <v/>
      </c>
      <c r="AK35" s="38" t="str">
        <f>IF(AL36="","",SUM(AL36,AL37))</f>
        <v/>
      </c>
      <c r="AL35" s="41" t="str">
        <f>IF(AK35="","",IF(AK35=AO35,"△",IF(AK35&gt;AO35,"○","●")))</f>
        <v/>
      </c>
      <c r="AM35" s="41"/>
      <c r="AN35" s="41"/>
      <c r="AO35" s="42" t="str">
        <f>IF(AN36="","",SUM(AN36,AN37))</f>
        <v/>
      </c>
      <c r="AP35" s="51"/>
      <c r="AQ35" s="51"/>
      <c r="AR35" s="51"/>
      <c r="AS35" s="51"/>
      <c r="AT35" s="51"/>
      <c r="AU35" s="29">
        <f>COUNTIF(B35:AT35,"○")</f>
        <v>0</v>
      </c>
      <c r="AV35" s="29">
        <f>COUNTIF(B35:AT35,"△")</f>
        <v>0</v>
      </c>
      <c r="AW35" s="29">
        <f>COUNTIF(B35:AT35,"●")</f>
        <v>0</v>
      </c>
      <c r="AX35" s="32">
        <f>AU35*3+AV35*1</f>
        <v>0</v>
      </c>
      <c r="AY35" s="48">
        <f t="shared" ref="AY35" si="120">SUM(B35,G35,L35,Q35,V35,AA35,AF35,AK35,AP35)</f>
        <v>0</v>
      </c>
      <c r="AZ35" s="48">
        <f t="shared" ref="AZ35" si="121">SUM(F35,K35,P35,U35,Z35,AE35,AJ35,AO35,AT35)</f>
        <v>0</v>
      </c>
      <c r="BA35" s="48">
        <f t="shared" ref="BA35" si="122">AY35-AZ35</f>
        <v>0</v>
      </c>
      <c r="BB35" s="48">
        <f t="shared" ref="BB35" si="123">RANK(AX35,$AX$3:$AX$38,0)*100-BA35</f>
        <v>100</v>
      </c>
      <c r="BC35" s="45">
        <f t="shared" ref="BC35" si="124">RANK(BB35,$BB$3:$BB$38,1)</f>
        <v>1</v>
      </c>
    </row>
    <row r="36" spans="1:55" ht="20.100000000000001" customHeight="1" x14ac:dyDescent="0.5">
      <c r="A36" s="64"/>
      <c r="B36" s="39"/>
      <c r="C36" s="16" t="str">
        <f>IF(AS4="","",AS4)</f>
        <v/>
      </c>
      <c r="D36" s="14" t="s">
        <v>8</v>
      </c>
      <c r="E36" s="17" t="str">
        <f>IF(AQ4="","",AQ4)</f>
        <v/>
      </c>
      <c r="F36" s="43"/>
      <c r="G36" s="39"/>
      <c r="H36" s="16" t="str">
        <f>IF(AS8="","",AS8)</f>
        <v/>
      </c>
      <c r="I36" s="14" t="s">
        <v>8</v>
      </c>
      <c r="J36" s="17" t="str">
        <f>IF(AQ8="","",AQ8)</f>
        <v/>
      </c>
      <c r="K36" s="43"/>
      <c r="L36" s="39"/>
      <c r="M36" s="16" t="str">
        <f>IF(AS12="","",AS12)</f>
        <v/>
      </c>
      <c r="N36" s="14" t="s">
        <v>8</v>
      </c>
      <c r="O36" s="17" t="str">
        <f>IF(AQ12="","",AQ12)</f>
        <v/>
      </c>
      <c r="P36" s="43"/>
      <c r="Q36" s="39"/>
      <c r="R36" s="16" t="str">
        <f>IF(AS16="","",AS16)</f>
        <v/>
      </c>
      <c r="S36" s="14" t="s">
        <v>8</v>
      </c>
      <c r="T36" s="17" t="str">
        <f>IF(AQ16="","",AQ16)</f>
        <v/>
      </c>
      <c r="U36" s="43"/>
      <c r="V36" s="39"/>
      <c r="W36" s="16" t="str">
        <f>IF(AS20="","",AS20)</f>
        <v/>
      </c>
      <c r="X36" s="14" t="s">
        <v>8</v>
      </c>
      <c r="Y36" s="17" t="str">
        <f>IF(AQ20="","",AQ20)</f>
        <v/>
      </c>
      <c r="Z36" s="43"/>
      <c r="AA36" s="39"/>
      <c r="AB36" s="16" t="str">
        <f>IF(AS24="","",AS24)</f>
        <v/>
      </c>
      <c r="AC36" s="14" t="s">
        <v>8</v>
      </c>
      <c r="AD36" s="17" t="str">
        <f>IF(AQ24="","",AQ24)</f>
        <v/>
      </c>
      <c r="AE36" s="43"/>
      <c r="AF36" s="39"/>
      <c r="AG36" s="16" t="str">
        <f>IF(AS28="","",AS28)</f>
        <v/>
      </c>
      <c r="AH36" s="14" t="s">
        <v>8</v>
      </c>
      <c r="AI36" s="17" t="str">
        <f>IF(AQ28="","",AQ28)</f>
        <v/>
      </c>
      <c r="AJ36" s="43"/>
      <c r="AK36" s="39"/>
      <c r="AL36" s="16" t="str">
        <f>IF(AS32="","",AS32)</f>
        <v/>
      </c>
      <c r="AM36" s="14" t="s">
        <v>8</v>
      </c>
      <c r="AN36" s="17" t="str">
        <f>IF(AQ32="","",AQ32)</f>
        <v/>
      </c>
      <c r="AO36" s="43"/>
      <c r="AP36" s="52"/>
      <c r="AQ36" s="52"/>
      <c r="AR36" s="52"/>
      <c r="AS36" s="52"/>
      <c r="AT36" s="52"/>
      <c r="AU36" s="30"/>
      <c r="AV36" s="30"/>
      <c r="AW36" s="30"/>
      <c r="AX36" s="33"/>
      <c r="AY36" s="49"/>
      <c r="AZ36" s="49"/>
      <c r="BA36" s="49"/>
      <c r="BB36" s="49"/>
      <c r="BC36" s="46"/>
    </row>
    <row r="37" spans="1:55" ht="20.100000000000001" customHeight="1" x14ac:dyDescent="0.5">
      <c r="A37" s="64"/>
      <c r="B37" s="39"/>
      <c r="C37" s="18" t="str">
        <f>IF(AS5="","",AS5)</f>
        <v/>
      </c>
      <c r="D37" s="14" t="s">
        <v>8</v>
      </c>
      <c r="E37" s="19" t="str">
        <f>IF(AQ5="","",AQ5)</f>
        <v/>
      </c>
      <c r="F37" s="43"/>
      <c r="G37" s="39"/>
      <c r="H37" s="18" t="str">
        <f>IF(AS9="","",AS9)</f>
        <v/>
      </c>
      <c r="I37" s="14" t="s">
        <v>8</v>
      </c>
      <c r="J37" s="19" t="str">
        <f>IF(AQ9="","",AQ9)</f>
        <v/>
      </c>
      <c r="K37" s="43"/>
      <c r="L37" s="39"/>
      <c r="M37" s="18" t="str">
        <f>IF(AS13="","",AS13)</f>
        <v/>
      </c>
      <c r="N37" s="14" t="s">
        <v>8</v>
      </c>
      <c r="O37" s="19" t="str">
        <f>IF(AQ13="","",AQ13)</f>
        <v/>
      </c>
      <c r="P37" s="43"/>
      <c r="Q37" s="39"/>
      <c r="R37" s="18" t="str">
        <f>IF(AS17="","",AS17)</f>
        <v/>
      </c>
      <c r="S37" s="14" t="s">
        <v>8</v>
      </c>
      <c r="T37" s="19" t="str">
        <f>IF(AQ17="","",AQ17)</f>
        <v/>
      </c>
      <c r="U37" s="43"/>
      <c r="V37" s="39"/>
      <c r="W37" s="18" t="str">
        <f>IF(AS21="","",AS21)</f>
        <v/>
      </c>
      <c r="X37" s="14" t="s">
        <v>8</v>
      </c>
      <c r="Y37" s="19" t="str">
        <f>IF(AQ21="","",AQ21)</f>
        <v/>
      </c>
      <c r="Z37" s="43"/>
      <c r="AA37" s="39"/>
      <c r="AB37" s="18" t="str">
        <f>IF(AS25="","",AS25)</f>
        <v/>
      </c>
      <c r="AC37" s="14" t="s">
        <v>8</v>
      </c>
      <c r="AD37" s="19" t="str">
        <f>IF(AQ25="","",AQ25)</f>
        <v/>
      </c>
      <c r="AE37" s="43"/>
      <c r="AF37" s="39"/>
      <c r="AG37" s="18" t="str">
        <f>IF(AS29="","",AS29)</f>
        <v/>
      </c>
      <c r="AH37" s="14" t="s">
        <v>8</v>
      </c>
      <c r="AI37" s="19" t="str">
        <f>IF(AQ29="","",AQ29)</f>
        <v/>
      </c>
      <c r="AJ37" s="43"/>
      <c r="AK37" s="39"/>
      <c r="AL37" s="18" t="str">
        <f>IF(AS33="","",AS33)</f>
        <v/>
      </c>
      <c r="AM37" s="14" t="s">
        <v>8</v>
      </c>
      <c r="AN37" s="19" t="str">
        <f>IF(AQ33="","",AQ33)</f>
        <v/>
      </c>
      <c r="AO37" s="43"/>
      <c r="AP37" s="52"/>
      <c r="AQ37" s="52"/>
      <c r="AR37" s="52"/>
      <c r="AS37" s="52"/>
      <c r="AT37" s="52"/>
      <c r="AU37" s="30"/>
      <c r="AV37" s="30"/>
      <c r="AW37" s="30"/>
      <c r="AX37" s="33"/>
      <c r="AY37" s="49"/>
      <c r="AZ37" s="49"/>
      <c r="BA37" s="49"/>
      <c r="BB37" s="49"/>
      <c r="BC37" s="46"/>
    </row>
    <row r="38" spans="1:55" ht="20.100000000000001" customHeight="1" x14ac:dyDescent="0.5">
      <c r="A38" s="65"/>
      <c r="B38" s="40"/>
      <c r="C38" s="15"/>
      <c r="D38" s="15"/>
      <c r="E38" s="15"/>
      <c r="F38" s="44"/>
      <c r="G38" s="40"/>
      <c r="H38" s="15"/>
      <c r="I38" s="15"/>
      <c r="J38" s="15"/>
      <c r="K38" s="44"/>
      <c r="L38" s="40"/>
      <c r="M38" s="15"/>
      <c r="N38" s="15"/>
      <c r="O38" s="15"/>
      <c r="P38" s="44"/>
      <c r="Q38" s="40"/>
      <c r="R38" s="15"/>
      <c r="S38" s="15"/>
      <c r="T38" s="15"/>
      <c r="U38" s="44"/>
      <c r="V38" s="40"/>
      <c r="W38" s="15"/>
      <c r="X38" s="15"/>
      <c r="Y38" s="15"/>
      <c r="Z38" s="44"/>
      <c r="AA38" s="40"/>
      <c r="AB38" s="15"/>
      <c r="AC38" s="15"/>
      <c r="AD38" s="15"/>
      <c r="AE38" s="44"/>
      <c r="AF38" s="40"/>
      <c r="AG38" s="15"/>
      <c r="AH38" s="15"/>
      <c r="AI38" s="15"/>
      <c r="AJ38" s="44"/>
      <c r="AK38" s="40"/>
      <c r="AL38" s="15"/>
      <c r="AM38" s="15"/>
      <c r="AN38" s="15"/>
      <c r="AO38" s="44"/>
      <c r="AP38" s="53"/>
      <c r="AQ38" s="53"/>
      <c r="AR38" s="53"/>
      <c r="AS38" s="53"/>
      <c r="AT38" s="53"/>
      <c r="AU38" s="31"/>
      <c r="AV38" s="31"/>
      <c r="AW38" s="31"/>
      <c r="AX38" s="34"/>
      <c r="AY38" s="50"/>
      <c r="AZ38" s="50"/>
      <c r="BA38" s="50"/>
      <c r="BB38" s="50"/>
      <c r="BC38" s="47"/>
    </row>
    <row r="39" spans="1:55" ht="32.4" x14ac:dyDescent="0.5">
      <c r="AU39" s="20"/>
      <c r="AV39" s="20"/>
      <c r="AW39" s="20"/>
    </row>
    <row r="40" spans="1:55" ht="32.4" x14ac:dyDescent="0.5">
      <c r="AU40" s="20"/>
      <c r="AV40" s="20"/>
      <c r="AW40" s="20"/>
    </row>
    <row r="41" spans="1:55" ht="32.4" x14ac:dyDescent="0.5">
      <c r="AU41" s="20"/>
      <c r="AV41" s="20"/>
      <c r="AW41" s="20"/>
    </row>
    <row r="42" spans="1:55" ht="32.4" x14ac:dyDescent="0.5">
      <c r="AU42" s="20"/>
      <c r="AV42" s="20"/>
      <c r="AW42" s="20"/>
    </row>
    <row r="43" spans="1:55" ht="32.4" x14ac:dyDescent="0.5">
      <c r="AU43" s="20"/>
      <c r="AV43" s="20"/>
      <c r="AW43" s="20"/>
    </row>
    <row r="44" spans="1:55" ht="32.4" x14ac:dyDescent="0.5">
      <c r="AU44" s="20"/>
      <c r="AV44" s="20"/>
      <c r="AW44" s="20"/>
    </row>
    <row r="45" spans="1:55" ht="32.4" x14ac:dyDescent="0.5">
      <c r="AU45" s="20"/>
      <c r="AV45" s="20"/>
      <c r="AW45" s="20"/>
    </row>
    <row r="46" spans="1:55" ht="32.4" x14ac:dyDescent="0.5">
      <c r="AU46" s="20"/>
      <c r="AV46" s="20"/>
      <c r="AW46" s="20"/>
    </row>
    <row r="47" spans="1:55" ht="32.4" x14ac:dyDescent="0.5">
      <c r="AU47" s="20"/>
      <c r="AV47" s="20"/>
      <c r="AW47" s="20"/>
    </row>
    <row r="48" spans="1:55" ht="32.4" x14ac:dyDescent="0.5">
      <c r="AU48" s="20"/>
      <c r="AV48" s="20"/>
      <c r="AW48" s="20"/>
    </row>
    <row r="49" spans="47:49" ht="32.4" x14ac:dyDescent="0.5">
      <c r="AU49" s="20"/>
      <c r="AV49" s="20"/>
      <c r="AW49" s="20"/>
    </row>
    <row r="50" spans="47:49" ht="32.4" x14ac:dyDescent="0.5">
      <c r="AU50" s="20"/>
      <c r="AV50" s="20"/>
      <c r="AW50" s="20"/>
    </row>
    <row r="51" spans="47:49" ht="32.4" x14ac:dyDescent="0.5">
      <c r="AU51" s="20"/>
      <c r="AV51" s="20"/>
      <c r="AW51" s="20"/>
    </row>
    <row r="52" spans="47:49" ht="32.4" x14ac:dyDescent="0.5">
      <c r="AU52" s="20"/>
      <c r="AV52" s="20"/>
      <c r="AW52" s="20"/>
    </row>
    <row r="53" spans="47:49" ht="32.4" x14ac:dyDescent="0.5">
      <c r="AU53" s="20"/>
      <c r="AV53" s="20"/>
      <c r="AW53" s="20"/>
    </row>
    <row r="54" spans="47:49" ht="32.4" x14ac:dyDescent="0.5">
      <c r="AU54" s="20"/>
      <c r="AV54" s="20"/>
      <c r="AW54" s="20"/>
    </row>
    <row r="55" spans="47:49" ht="32.4" x14ac:dyDescent="0.5">
      <c r="AU55" s="20"/>
      <c r="AV55" s="20"/>
      <c r="AW55" s="20"/>
    </row>
    <row r="56" spans="47:49" ht="32.4" x14ac:dyDescent="0.5">
      <c r="AU56" s="20"/>
      <c r="AV56" s="20"/>
      <c r="AW56" s="20"/>
    </row>
    <row r="57" spans="47:49" ht="32.4" x14ac:dyDescent="0.5">
      <c r="AU57" s="20"/>
      <c r="AV57" s="20"/>
      <c r="AW57" s="20"/>
    </row>
    <row r="58" spans="47:49" ht="32.4" x14ac:dyDescent="0.5">
      <c r="AU58" s="20"/>
      <c r="AV58" s="20"/>
      <c r="AW58" s="20"/>
    </row>
    <row r="59" spans="47:49" ht="32.4" x14ac:dyDescent="0.5">
      <c r="AU59" s="20"/>
      <c r="AV59" s="20"/>
      <c r="AW59" s="20"/>
    </row>
    <row r="60" spans="47:49" ht="32.4" x14ac:dyDescent="0.5">
      <c r="AU60" s="20"/>
      <c r="AV60" s="20"/>
      <c r="AW60" s="20"/>
    </row>
    <row r="61" spans="47:49" ht="32.4" x14ac:dyDescent="0.5">
      <c r="AU61" s="20"/>
      <c r="AV61" s="20"/>
      <c r="AW61" s="20"/>
    </row>
    <row r="62" spans="47:49" ht="32.4" x14ac:dyDescent="0.5">
      <c r="AU62" s="20"/>
      <c r="AV62" s="20"/>
      <c r="AW62" s="20"/>
    </row>
  </sheetData>
  <sheetProtection sheet="1" objects="1" scenarios="1"/>
  <mergeCells count="325">
    <mergeCell ref="AV35:AV38"/>
    <mergeCell ref="AW35:AW38"/>
    <mergeCell ref="AX35:AX38"/>
    <mergeCell ref="A35:A38"/>
    <mergeCell ref="B35:B38"/>
    <mergeCell ref="C35:E35"/>
    <mergeCell ref="F35:F38"/>
    <mergeCell ref="G35:G38"/>
    <mergeCell ref="H35:J35"/>
    <mergeCell ref="AE35:AE38"/>
    <mergeCell ref="AF35:AF38"/>
    <mergeCell ref="AG35:AI35"/>
    <mergeCell ref="U35:U38"/>
    <mergeCell ref="V35:V38"/>
    <mergeCell ref="W35:Y35"/>
    <mergeCell ref="Z35:Z38"/>
    <mergeCell ref="AA35:AA38"/>
    <mergeCell ref="AB35:AD35"/>
    <mergeCell ref="BC31:BC34"/>
    <mergeCell ref="AP31:AP34"/>
    <mergeCell ref="AQ31:AS31"/>
    <mergeCell ref="AT31:AT34"/>
    <mergeCell ref="AU31:AU34"/>
    <mergeCell ref="AV31:AV34"/>
    <mergeCell ref="AW31:AW34"/>
    <mergeCell ref="K35:K38"/>
    <mergeCell ref="L35:L38"/>
    <mergeCell ref="M35:O35"/>
    <mergeCell ref="P35:P38"/>
    <mergeCell ref="Q35:Q38"/>
    <mergeCell ref="R35:T35"/>
    <mergeCell ref="AJ35:AJ38"/>
    <mergeCell ref="AK35:AK38"/>
    <mergeCell ref="AL35:AN35"/>
    <mergeCell ref="AY35:AY38"/>
    <mergeCell ref="AZ35:AZ38"/>
    <mergeCell ref="BA35:BA38"/>
    <mergeCell ref="BB35:BB38"/>
    <mergeCell ref="BC35:BC38"/>
    <mergeCell ref="AO35:AO38"/>
    <mergeCell ref="AP35:AT38"/>
    <mergeCell ref="AU35:AU38"/>
    <mergeCell ref="V31:V34"/>
    <mergeCell ref="W31:Y31"/>
    <mergeCell ref="Z31:Z34"/>
    <mergeCell ref="AA31:AA34"/>
    <mergeCell ref="AX31:AX34"/>
    <mergeCell ref="AY31:AY34"/>
    <mergeCell ref="AZ31:AZ34"/>
    <mergeCell ref="BA31:BA34"/>
    <mergeCell ref="BB31:BB34"/>
    <mergeCell ref="H31:J31"/>
    <mergeCell ref="K31:K34"/>
    <mergeCell ref="L31:L34"/>
    <mergeCell ref="M31:O31"/>
    <mergeCell ref="P31:P34"/>
    <mergeCell ref="Q31:Q34"/>
    <mergeCell ref="AY27:AY30"/>
    <mergeCell ref="AZ27:AZ30"/>
    <mergeCell ref="BA27:BA30"/>
    <mergeCell ref="AB27:AD27"/>
    <mergeCell ref="K27:K30"/>
    <mergeCell ref="L27:L30"/>
    <mergeCell ref="M27:O27"/>
    <mergeCell ref="P27:P30"/>
    <mergeCell ref="Q27:Q30"/>
    <mergeCell ref="R27:T27"/>
    <mergeCell ref="AB31:AD31"/>
    <mergeCell ref="AE31:AE34"/>
    <mergeCell ref="AF31:AF34"/>
    <mergeCell ref="AG31:AI31"/>
    <mergeCell ref="AJ31:AJ34"/>
    <mergeCell ref="AK31:AO34"/>
    <mergeCell ref="R31:T31"/>
    <mergeCell ref="U31:U34"/>
    <mergeCell ref="BB27:BB30"/>
    <mergeCell ref="BC27:BC30"/>
    <mergeCell ref="A31:A34"/>
    <mergeCell ref="B31:B34"/>
    <mergeCell ref="C31:E31"/>
    <mergeCell ref="F31:F34"/>
    <mergeCell ref="G31:G34"/>
    <mergeCell ref="AQ27:AS27"/>
    <mergeCell ref="AT27:AT30"/>
    <mergeCell ref="AU27:AU30"/>
    <mergeCell ref="AV27:AV30"/>
    <mergeCell ref="AW27:AW30"/>
    <mergeCell ref="AX27:AX30"/>
    <mergeCell ref="AE27:AE30"/>
    <mergeCell ref="AF27:AJ30"/>
    <mergeCell ref="AK27:AK30"/>
    <mergeCell ref="AL27:AN27"/>
    <mergeCell ref="AO27:AO30"/>
    <mergeCell ref="AP27:AP30"/>
    <mergeCell ref="U27:U30"/>
    <mergeCell ref="V27:V30"/>
    <mergeCell ref="W27:Y27"/>
    <mergeCell ref="Z27:Z30"/>
    <mergeCell ref="AA27:AA30"/>
    <mergeCell ref="A27:A30"/>
    <mergeCell ref="B27:B30"/>
    <mergeCell ref="C27:E27"/>
    <mergeCell ref="F27:F30"/>
    <mergeCell ref="G27:G30"/>
    <mergeCell ref="H27:J27"/>
    <mergeCell ref="AX23:AX26"/>
    <mergeCell ref="AY23:AY26"/>
    <mergeCell ref="AZ23:AZ26"/>
    <mergeCell ref="AF23:AF26"/>
    <mergeCell ref="AG23:AI23"/>
    <mergeCell ref="AJ23:AJ26"/>
    <mergeCell ref="AK23:AK26"/>
    <mergeCell ref="AL23:AN23"/>
    <mergeCell ref="AO23:AO26"/>
    <mergeCell ref="R23:T23"/>
    <mergeCell ref="U23:U26"/>
    <mergeCell ref="V23:V26"/>
    <mergeCell ref="W23:Y23"/>
    <mergeCell ref="Z23:Z26"/>
    <mergeCell ref="AA23:AE26"/>
    <mergeCell ref="H23:J23"/>
    <mergeCell ref="K23:K26"/>
    <mergeCell ref="L23:L26"/>
    <mergeCell ref="BA23:BA26"/>
    <mergeCell ref="BB23:BB26"/>
    <mergeCell ref="BC23:BC26"/>
    <mergeCell ref="AP23:AP26"/>
    <mergeCell ref="AQ23:AS23"/>
    <mergeCell ref="AT23:AT26"/>
    <mergeCell ref="AU23:AU26"/>
    <mergeCell ref="AV23:AV26"/>
    <mergeCell ref="AW23:AW26"/>
    <mergeCell ref="M23:O23"/>
    <mergeCell ref="P23:P26"/>
    <mergeCell ref="Q23:Q26"/>
    <mergeCell ref="AY19:AY22"/>
    <mergeCell ref="AZ19:AZ22"/>
    <mergeCell ref="BA19:BA22"/>
    <mergeCell ref="BB19:BB22"/>
    <mergeCell ref="BC19:BC22"/>
    <mergeCell ref="A23:A26"/>
    <mergeCell ref="B23:B26"/>
    <mergeCell ref="C23:E23"/>
    <mergeCell ref="F23:F26"/>
    <mergeCell ref="G23:G26"/>
    <mergeCell ref="AQ19:AS19"/>
    <mergeCell ref="AT19:AT22"/>
    <mergeCell ref="AU19:AU22"/>
    <mergeCell ref="AV19:AV22"/>
    <mergeCell ref="AW19:AW22"/>
    <mergeCell ref="AX19:AX22"/>
    <mergeCell ref="AG19:AI19"/>
    <mergeCell ref="AJ19:AJ22"/>
    <mergeCell ref="AK19:AK22"/>
    <mergeCell ref="AL19:AN19"/>
    <mergeCell ref="AO19:AO22"/>
    <mergeCell ref="AP19:AP22"/>
    <mergeCell ref="U19:U22"/>
    <mergeCell ref="V19:Z22"/>
    <mergeCell ref="AA19:AA22"/>
    <mergeCell ref="AB19:AD19"/>
    <mergeCell ref="AE19:AE22"/>
    <mergeCell ref="AF19:AF22"/>
    <mergeCell ref="K19:K22"/>
    <mergeCell ref="L19:L22"/>
    <mergeCell ref="M19:O19"/>
    <mergeCell ref="P19:P22"/>
    <mergeCell ref="Q19:Q22"/>
    <mergeCell ref="R19:T19"/>
    <mergeCell ref="A19:A22"/>
    <mergeCell ref="B19:B22"/>
    <mergeCell ref="C19:E19"/>
    <mergeCell ref="F19:F22"/>
    <mergeCell ref="G19:G22"/>
    <mergeCell ref="H19:J19"/>
    <mergeCell ref="AX15:AX18"/>
    <mergeCell ref="AY15:AY18"/>
    <mergeCell ref="AZ15:AZ18"/>
    <mergeCell ref="AF15:AF18"/>
    <mergeCell ref="AG15:AI15"/>
    <mergeCell ref="AJ15:AJ18"/>
    <mergeCell ref="AK15:AK18"/>
    <mergeCell ref="AL15:AN15"/>
    <mergeCell ref="AO15:AO18"/>
    <mergeCell ref="V15:V18"/>
    <mergeCell ref="W15:Y15"/>
    <mergeCell ref="Z15:Z18"/>
    <mergeCell ref="AA15:AA18"/>
    <mergeCell ref="AB15:AD15"/>
    <mergeCell ref="AE15:AE18"/>
    <mergeCell ref="H15:J15"/>
    <mergeCell ref="K15:K18"/>
    <mergeCell ref="L15:L18"/>
    <mergeCell ref="BA15:BA18"/>
    <mergeCell ref="BB15:BB18"/>
    <mergeCell ref="BC15:BC18"/>
    <mergeCell ref="AP15:AP18"/>
    <mergeCell ref="AQ15:AS15"/>
    <mergeCell ref="AT15:AT18"/>
    <mergeCell ref="AU15:AU18"/>
    <mergeCell ref="AV15:AV18"/>
    <mergeCell ref="AW15:AW18"/>
    <mergeCell ref="M15:O15"/>
    <mergeCell ref="P15:P18"/>
    <mergeCell ref="Q15:U18"/>
    <mergeCell ref="AY11:AY14"/>
    <mergeCell ref="AZ11:AZ14"/>
    <mergeCell ref="BA11:BA14"/>
    <mergeCell ref="BB11:BB14"/>
    <mergeCell ref="BC11:BC14"/>
    <mergeCell ref="A15:A18"/>
    <mergeCell ref="B15:B18"/>
    <mergeCell ref="C15:E15"/>
    <mergeCell ref="F15:F18"/>
    <mergeCell ref="G15:G18"/>
    <mergeCell ref="AQ11:AS11"/>
    <mergeCell ref="AT11:AT14"/>
    <mergeCell ref="AU11:AU14"/>
    <mergeCell ref="AV11:AV14"/>
    <mergeCell ref="AW11:AW14"/>
    <mergeCell ref="AX11:AX14"/>
    <mergeCell ref="AG11:AI11"/>
    <mergeCell ref="AJ11:AJ14"/>
    <mergeCell ref="AK11:AK14"/>
    <mergeCell ref="AL11:AN11"/>
    <mergeCell ref="AO11:AO14"/>
    <mergeCell ref="AP11:AP14"/>
    <mergeCell ref="W11:Y11"/>
    <mergeCell ref="Z11:Z14"/>
    <mergeCell ref="AA11:AA14"/>
    <mergeCell ref="AB11:AD11"/>
    <mergeCell ref="AE11:AE14"/>
    <mergeCell ref="AF11:AF14"/>
    <mergeCell ref="K11:K14"/>
    <mergeCell ref="L11:P14"/>
    <mergeCell ref="Q11:Q14"/>
    <mergeCell ref="R11:T11"/>
    <mergeCell ref="U11:U14"/>
    <mergeCell ref="V11:V14"/>
    <mergeCell ref="A11:A14"/>
    <mergeCell ref="B11:B14"/>
    <mergeCell ref="C11:E11"/>
    <mergeCell ref="F11:F14"/>
    <mergeCell ref="G11:G14"/>
    <mergeCell ref="H11:J11"/>
    <mergeCell ref="AX7:AX10"/>
    <mergeCell ref="AY7:AY10"/>
    <mergeCell ref="AZ7:AZ10"/>
    <mergeCell ref="AF7:AF10"/>
    <mergeCell ref="AG7:AI7"/>
    <mergeCell ref="AJ7:AJ10"/>
    <mergeCell ref="AK7:AK10"/>
    <mergeCell ref="AL7:AN7"/>
    <mergeCell ref="AO7:AO10"/>
    <mergeCell ref="V7:V10"/>
    <mergeCell ref="W7:Y7"/>
    <mergeCell ref="Z7:Z10"/>
    <mergeCell ref="AA7:AA10"/>
    <mergeCell ref="AB7:AD7"/>
    <mergeCell ref="AE7:AE10"/>
    <mergeCell ref="L7:L10"/>
    <mergeCell ref="M7:O7"/>
    <mergeCell ref="P7:P10"/>
    <mergeCell ref="AZ3:AZ6"/>
    <mergeCell ref="BA3:BA6"/>
    <mergeCell ref="BB3:BB6"/>
    <mergeCell ref="BC3:BC6"/>
    <mergeCell ref="A7:A10"/>
    <mergeCell ref="B7:B10"/>
    <mergeCell ref="C7:E7"/>
    <mergeCell ref="F7:F10"/>
    <mergeCell ref="G7:K10"/>
    <mergeCell ref="AQ3:AS3"/>
    <mergeCell ref="AT3:AT6"/>
    <mergeCell ref="AU3:AU6"/>
    <mergeCell ref="AV3:AV6"/>
    <mergeCell ref="AW3:AW6"/>
    <mergeCell ref="AX3:AX6"/>
    <mergeCell ref="AG3:AI3"/>
    <mergeCell ref="AJ3:AJ6"/>
    <mergeCell ref="AK3:AK6"/>
    <mergeCell ref="AL3:AN3"/>
    <mergeCell ref="AO3:AO6"/>
    <mergeCell ref="BA7:BA10"/>
    <mergeCell ref="BB7:BB10"/>
    <mergeCell ref="BC7:BC10"/>
    <mergeCell ref="AP7:AP10"/>
    <mergeCell ref="P3:P6"/>
    <mergeCell ref="Q3:Q6"/>
    <mergeCell ref="R3:T3"/>
    <mergeCell ref="U3:U6"/>
    <mergeCell ref="V3:V6"/>
    <mergeCell ref="Q7:Q10"/>
    <mergeCell ref="R7:T7"/>
    <mergeCell ref="U7:U10"/>
    <mergeCell ref="AY3:AY6"/>
    <mergeCell ref="AQ7:AS7"/>
    <mergeCell ref="AT7:AT10"/>
    <mergeCell ref="AU7:AU10"/>
    <mergeCell ref="AV7:AV10"/>
    <mergeCell ref="AW7:AW10"/>
    <mergeCell ref="A3:A6"/>
    <mergeCell ref="B3:F6"/>
    <mergeCell ref="G3:G6"/>
    <mergeCell ref="H3:J3"/>
    <mergeCell ref="K3:K6"/>
    <mergeCell ref="L3:L6"/>
    <mergeCell ref="AY1:BC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P3:AP6"/>
    <mergeCell ref="W3:Y3"/>
    <mergeCell ref="Z3:Z6"/>
    <mergeCell ref="AA3:AA6"/>
    <mergeCell ref="AB3:AD3"/>
    <mergeCell ref="AE3:AE6"/>
    <mergeCell ref="AF3:AF6"/>
    <mergeCell ref="M3:O3"/>
  </mergeCells>
  <phoneticPr fontId="1"/>
  <conditionalFormatting sqref="BC3:BC5 BC7:BC9 BC11:BC13 BC15:BC17 BC19:BC21 BC23:BC25 BC27:BC29 BC31:BC33 BC35:BC37">
    <cfRule type="cellIs" dxfId="1" priority="1" operator="equal">
      <formula>2</formula>
    </cfRule>
    <cfRule type="cellIs" dxfId="0" priority="2" operator="equal">
      <formula>1</formula>
    </cfRule>
  </conditionalFormatting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８前</vt:lpstr>
      <vt:lpstr>10前</vt:lpstr>
      <vt:lpstr>８後</vt:lpstr>
      <vt:lpstr>10後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前川芽衣</dc:creator>
  <cp:lastModifiedBy>利昭 小林</cp:lastModifiedBy>
  <cp:lastPrinted>2022-05-08T23:23:15Z</cp:lastPrinted>
  <dcterms:created xsi:type="dcterms:W3CDTF">2019-05-06T19:24:50Z</dcterms:created>
  <dcterms:modified xsi:type="dcterms:W3CDTF">2024-07-31T12:03:37Z</dcterms:modified>
</cp:coreProperties>
</file>